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24226"/>
  <xr:revisionPtr revIDLastSave="0" documentId="8_{A4063A66-35D1-4FAB-B8A2-F12735CE5927}" xr6:coauthVersionLast="47" xr6:coauthVersionMax="47" xr10:uidLastSave="{00000000-0000-0000-0000-000000000000}"/>
  <bookViews>
    <workbookView xWindow="17085" yWindow="4935" windowWidth="20010" windowHeight="14625" tabRatio="699" activeTab="3" xr2:uid="{00000000-000D-0000-FFFF-FFFF00000000}"/>
  </bookViews>
  <sheets>
    <sheet name="1-2024" sheetId="64" r:id="rId1"/>
    <sheet name="2-2024" sheetId="65" r:id="rId2"/>
    <sheet name="3-2024" sheetId="66" r:id="rId3"/>
    <sheet name="4-2024" sheetId="67" r:id="rId4"/>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4" i="67" l="1"/>
  <c r="N24" i="67"/>
  <c r="L24" i="67"/>
  <c r="J24" i="67"/>
  <c r="H24" i="67"/>
  <c r="F24" i="67"/>
  <c r="D24" i="67"/>
  <c r="O24" i="67"/>
  <c r="K24" i="67"/>
  <c r="I24" i="67"/>
  <c r="E24" i="67"/>
  <c r="C24" i="67"/>
  <c r="G24" i="67"/>
  <c r="M24" i="67"/>
  <c r="P24" i="66"/>
  <c r="O24" i="66"/>
  <c r="N24" i="66"/>
  <c r="M24" i="66"/>
  <c r="L24" i="66"/>
  <c r="K24" i="66"/>
  <c r="J24" i="66"/>
  <c r="I24" i="66"/>
  <c r="H24" i="66"/>
  <c r="G24" i="66"/>
  <c r="F24" i="66"/>
  <c r="E24" i="66"/>
  <c r="D24" i="66"/>
  <c r="C24" i="66"/>
  <c r="P24" i="65"/>
  <c r="O24" i="65"/>
  <c r="N24" i="65"/>
  <c r="M24" i="65"/>
  <c r="L24" i="65"/>
  <c r="K24" i="65"/>
  <c r="J24" i="65"/>
  <c r="I24" i="65"/>
  <c r="H24" i="65"/>
  <c r="G24" i="65"/>
  <c r="F24" i="65"/>
  <c r="E24" i="65"/>
  <c r="D24" i="65"/>
  <c r="C24" i="65"/>
</calcChain>
</file>

<file path=xl/sharedStrings.xml><?xml version="1.0" encoding="utf-8"?>
<sst xmlns="http://schemas.openxmlformats.org/spreadsheetml/2006/main" count="540" uniqueCount="68">
  <si>
    <t>*Število zadev v blokadah pomeni število posamičnih zadev, ki se nanašajo na neporavnane obveznosti.</t>
  </si>
  <si>
    <t>A</t>
  </si>
  <si>
    <t>B</t>
  </si>
  <si>
    <t>C</t>
  </si>
  <si>
    <t>D</t>
  </si>
  <si>
    <t>E</t>
  </si>
  <si>
    <t>F</t>
  </si>
  <si>
    <t>G</t>
  </si>
  <si>
    <t>H</t>
  </si>
  <si>
    <t>I</t>
  </si>
  <si>
    <t>J</t>
  </si>
  <si>
    <t>K</t>
  </si>
  <si>
    <t>L</t>
  </si>
  <si>
    <t>M</t>
  </si>
  <si>
    <t>N</t>
  </si>
  <si>
    <t>O</t>
  </si>
  <si>
    <t>P</t>
  </si>
  <si>
    <t>Q</t>
  </si>
  <si>
    <t>R</t>
  </si>
  <si>
    <t>S</t>
  </si>
  <si>
    <t xml:space="preserve"> RUDARSTVO</t>
  </si>
  <si>
    <t>OSKRBA Z EL.ENERGIJO,PLINOM IN PARO</t>
  </si>
  <si>
    <t>OSKR.Z VODO;RAV.Z ODPL.,ODP.;SAN.OKOLJA</t>
  </si>
  <si>
    <t>GRADBENIŠTVO</t>
  </si>
  <si>
    <t>TRGOVINA;VZDRŽ.IN POPRAVILA MOT.VOZIL</t>
  </si>
  <si>
    <t>PROMET IN SKLADIŠČENJE</t>
  </si>
  <si>
    <t>GOSTINSTVO</t>
  </si>
  <si>
    <t>INFORMACIJSKE IN KOMUNIKACIJSKE DEJ.</t>
  </si>
  <si>
    <t>FINANČNE IN ZAVAROVALNIŠKE DEJ.</t>
  </si>
  <si>
    <t>POSLOVANJE Z NEPREMIČNINAMI</t>
  </si>
  <si>
    <t>STROKOVNE,ZNANSTVENE IN TEHNIČNE DEJ.</t>
  </si>
  <si>
    <t>DRUGE RAZNOVRSTNE POSLOVNE DEJ.</t>
  </si>
  <si>
    <t>JAVNA UPRAVA IN OBRAMBA;OBV.SOC.VARNOST</t>
  </si>
  <si>
    <t>IZOBRAŽEVANJE</t>
  </si>
  <si>
    <t>ZDRAVSTVO IN SOCIALNO VARSTVO</t>
  </si>
  <si>
    <t>KULTURNE,RAZVEDRILNE IN REKREAC.DEJ.</t>
  </si>
  <si>
    <t>DRUGE DEJAVNOSTI</t>
  </si>
  <si>
    <t>PREDELOVALNE DEJAVNOSTI</t>
  </si>
  <si>
    <t>Področje dejavnosti</t>
  </si>
  <si>
    <t>SKUPAJ</t>
  </si>
  <si>
    <t>-</t>
  </si>
  <si>
    <t xml:space="preserve"> KMETIJSTVO IN LOV,GOZDARSTVO,RIBIŠTVO</t>
  </si>
  <si>
    <t>Vir podatkov: evidenca o dospelih neporavnanih obveznostih poslovnih subjektov pri ponudnikih plačilnih storitev.</t>
  </si>
  <si>
    <t>( v 000)</t>
  </si>
  <si>
    <t>Delež v %</t>
  </si>
  <si>
    <t>Število zadev v blokadah*</t>
  </si>
  <si>
    <t>SKUPAJ: Povprečni dnevni znesek dospelih neporavnanih obveznosti</t>
  </si>
  <si>
    <t>Od tega: sodni sklepi o izvršbi</t>
  </si>
  <si>
    <t>Od tega: davčni dolg in stroški davčne izvršbe</t>
  </si>
  <si>
    <t>Od tega: zakonite preživnine, odškodnine za škodo….</t>
  </si>
  <si>
    <t>Od tega: izvršnice</t>
  </si>
  <si>
    <t>Število subjektov</t>
  </si>
  <si>
    <t>Delež subjektov v %</t>
  </si>
  <si>
    <t>Delež blokad v %</t>
  </si>
  <si>
    <t>Delež sodnih sklepov v %</t>
  </si>
  <si>
    <t>Delež davčnega dolga v %</t>
  </si>
  <si>
    <t>Delež preživnin in odškodnin v %</t>
  </si>
  <si>
    <t>Delež izvršnic v %</t>
  </si>
  <si>
    <t>Šifra</t>
  </si>
  <si>
    <t>Metodološko pojasnilo: Evidenca vsebuje le neporavnane obveznosti iz naslova sodnih sklepov o izvršbi, iz naslova davčnega dolga in stroškov davčne izvršbe ter iz naslova zakonite preživnine, odškodnine za škodo, nastalo zaradi prizadetega zdravja,</t>
  </si>
  <si>
    <t xml:space="preserve"> odškodnine zaradi izgube delovne zmožnosti ali odškodnine zaradi smrti preživljavca, od 29.12.2012 dalje pa tudi dospele neporavnane obveznosti iz naslova izvršnice do uvedbe postopkov zaradi insolventnosti, ne pa tudi ostalih neporavnanih </t>
  </si>
  <si>
    <t xml:space="preserve">obveznosti iz naslova neplačanih računov med upniki in dolžniki. </t>
  </si>
  <si>
    <t>U</t>
  </si>
  <si>
    <t>DEJ.EKSTERITORIALNIH ORG.IN TELES</t>
  </si>
  <si>
    <t>Pravne osebe z dospelimi neporavnanimi obveznostmi nad 5 dni neprekinjeno po področjih dejavnosti - januar 2024</t>
  </si>
  <si>
    <t>Pravne osebe z dospelimi neporavnanimi obveznostmi nad 5 dni neprekinjeno po področjih dejavnosti - marec 2024</t>
  </si>
  <si>
    <t>Pravne osebe z dospelimi neporavnanimi obveznostmi nad 5 dni neprekinjeno po področjih dejavnosti - februar 2024</t>
  </si>
  <si>
    <t>Pravne osebe z dospelimi neporavnanimi obveznostmi nad 5 dni neprekinjeno po področjih dejavnosti -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</si>
</sst>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charset val="238"/>
      <scheme val="minor"/>
    </font>
    <font>
      <b/>
      <sz val="9"/>
      <color theme="1"/>
      <name val="Arial"/>
      <family val="2"/>
      <charset val="238"/>
    </font>
    <font>
      <sz val="8"/>
      <color theme="1"/>
      <name val="Calibri"/>
      <family val="2"/>
      <charset val="238"/>
      <scheme val="minor"/>
    </font>
    <font>
      <sz val="11"/>
      <color theme="1"/>
      <name val="Calibri"/>
      <family val="2"/>
      <charset val="238"/>
      <scheme val="minor"/>
    </font>
    <font>
      <sz val="10"/>
      <name val="Arial CE"/>
      <charset val="238"/>
    </font>
    <font>
      <b/>
      <sz val="11"/>
      <color theme="1"/>
      <name val="Calibri"/>
      <family val="2"/>
      <charset val="238"/>
      <scheme val="minor"/>
    </font>
    <font>
      <sz val="11"/>
      <color theme="0"/>
      <name val="Calibri"/>
      <family val="2"/>
      <charset val="238"/>
      <scheme val="minor"/>
    </font>
    <font>
      <b/>
      <sz val="12"/>
      <color theme="1"/>
      <name val="Calibri"/>
      <family val="2"/>
      <charset val="238"/>
      <scheme val="minor"/>
    </font>
    <font>
      <b/>
      <sz val="11"/>
      <color rgb="FF333333"/>
      <name val="Calibri"/>
      <family val="2"/>
      <charset val="238"/>
      <scheme val="minor"/>
    </font>
    <font>
      <sz val="11"/>
      <color rgb="FF333333"/>
      <name val="Calibri"/>
      <family val="2"/>
      <charset val="238"/>
      <scheme val="minor"/>
    </font>
    <font>
      <b/>
      <sz val="11"/>
      <color theme="0"/>
      <name val="Calibri"/>
      <family val="2"/>
      <charset val="238"/>
      <scheme val="minor"/>
    </font>
    <font>
      <b/>
      <sz val="11"/>
      <name val="Calibri"/>
      <family val="2"/>
      <charset val="238"/>
      <scheme val="minor"/>
    </font>
  </fonts>
  <fills count="4">
    <fill>
      <patternFill patternType="none"/>
    </fill>
    <fill>
      <patternFill patternType="gray125"/>
    </fill>
    <fill>
      <patternFill patternType="solid">
        <fgColor theme="4"/>
      </patternFill>
    </fill>
    <fill>
      <patternFill patternType="solid">
        <fgColor rgb="FF4472C4"/>
        <bgColor indexed="64"/>
      </patternFill>
    </fill>
  </fills>
  <borders count="1">
    <border>
      <left/>
      <right/>
      <top/>
      <bottom/>
      <diagonal/>
    </border>
  </borders>
  <cellStyleXfs count="4">
    <xf numFmtId="0" fontId="0" fillId="0" borderId="0"/>
    <xf numFmtId="0" fontId="3" fillId="0" borderId="0"/>
    <xf numFmtId="0" fontId="4" fillId="0" borderId="0"/>
    <xf numFmtId="0" fontId="6" fillId="2" borderId="0" applyNumberFormat="0" applyBorder="0" applyAlignment="0" applyProtection="0"/>
  </cellStyleXfs>
  <cellXfs count="34">
    <xf numFmtId="0" fontId="0" fillId="0" borderId="0" xfId="0"/>
    <xf numFmtId="0" fontId="1" fillId="0" borderId="0" xfId="0" applyFont="1" applyAlignment="1">
      <alignment horizontal="center" wrapText="1"/>
    </xf>
    <xf numFmtId="0" fontId="2" fillId="0" borderId="0" xfId="0" applyFont="1"/>
    <xf numFmtId="0" fontId="2" fillId="0" borderId="0" xfId="0" applyFont="1" applyAlignment="1">
      <alignment horizontal="center"/>
    </xf>
    <xf numFmtId="0" fontId="0" fillId="0" borderId="0" xfId="0" applyAlignment="1">
      <alignment vertical="center"/>
    </xf>
    <xf numFmtId="0" fontId="5" fillId="0" borderId="0" xfId="0" applyFont="1"/>
    <xf numFmtId="0" fontId="9" fillId="0" borderId="0" xfId="0" applyFont="1"/>
    <xf numFmtId="0" fontId="0" fillId="0" borderId="0" xfId="0" applyAlignment="1">
      <alignment horizontal="center" vertical="center" wrapText="1"/>
    </xf>
    <xf numFmtId="164" fontId="0" fillId="0" borderId="0" xfId="0" applyNumberFormat="1"/>
    <xf numFmtId="3" fontId="0" fillId="0" borderId="0" xfId="0" applyNumberFormat="1"/>
    <xf numFmtId="0" fontId="0" fillId="0" borderId="0" xfId="0" applyAlignment="1">
      <alignment horizontal="center"/>
    </xf>
    <xf numFmtId="3" fontId="0" fillId="0" borderId="0" xfId="0" applyNumberFormat="1" applyAlignment="1">
      <alignment horizontal="center"/>
    </xf>
    <xf numFmtId="164" fontId="0" fillId="0" borderId="0" xfId="0" applyNumberFormat="1" applyAlignment="1">
      <alignment horizontal="center"/>
    </xf>
    <xf numFmtId="0" fontId="8" fillId="0" borderId="0" xfId="0" applyFont="1"/>
    <xf numFmtId="3" fontId="5" fillId="0" borderId="0" xfId="0" applyNumberFormat="1" applyFont="1"/>
    <xf numFmtId="3" fontId="5" fillId="0" borderId="0" xfId="0" applyNumberFormat="1" applyFont="1" applyAlignment="1">
      <alignment horizontal="right"/>
    </xf>
    <xf numFmtId="0" fontId="7" fillId="0" borderId="0" xfId="0" applyFont="1" applyAlignment="1">
      <alignment horizontal="left" wrapText="1"/>
    </xf>
    <xf numFmtId="3" fontId="0" fillId="0" borderId="0" xfId="0" applyNumberFormat="1" applyAlignment="1">
      <alignment horizontal="right"/>
    </xf>
    <xf numFmtId="164" fontId="0" fillId="0" borderId="0" xfId="0" applyNumberFormat="1" applyAlignment="1">
      <alignment horizontal="right"/>
    </xf>
    <xf numFmtId="164" fontId="5" fillId="0" borderId="0" xfId="0" applyNumberFormat="1" applyFont="1"/>
    <xf numFmtId="3" fontId="5" fillId="0" borderId="0" xfId="0" applyNumberFormat="1" applyFont="1" applyAlignment="1">
      <alignment horizontal="center"/>
    </xf>
    <xf numFmtId="0" fontId="7" fillId="0" borderId="0" xfId="0" applyFont="1" applyAlignment="1">
      <alignment horizontal="left" vertical="center" wrapText="1"/>
    </xf>
    <xf numFmtId="0" fontId="7" fillId="0" borderId="0" xfId="0" applyFont="1" applyAlignment="1">
      <alignment horizontal="left" vertical="center"/>
    </xf>
    <xf numFmtId="0" fontId="6" fillId="3" borderId="0" xfId="3" applyFill="1" applyBorder="1" applyAlignment="1">
      <alignment horizontal="center" vertical="center" wrapText="1"/>
    </xf>
    <xf numFmtId="0" fontId="10" fillId="3" borderId="0" xfId="0" applyFont="1" applyFill="1" applyAlignment="1">
      <alignment horizontal="center" vertical="center" wrapText="1"/>
    </xf>
    <xf numFmtId="0" fontId="10" fillId="3" borderId="0" xfId="3" applyFont="1" applyFill="1" applyBorder="1" applyAlignment="1">
      <alignment horizontal="center" vertical="center" wrapText="1"/>
    </xf>
    <xf numFmtId="0" fontId="0" fillId="0" borderId="0" xfId="0" applyAlignment="1">
      <alignment wrapText="1"/>
    </xf>
    <xf numFmtId="0" fontId="9" fillId="0" borderId="0" xfId="1" applyFont="1"/>
    <xf numFmtId="0" fontId="0" fillId="0" borderId="0" xfId="1" applyFont="1" applyAlignment="1">
      <alignment horizontal="center"/>
    </xf>
    <xf numFmtId="164" fontId="0" fillId="0" borderId="0" xfId="1" applyNumberFormat="1" applyFont="1" applyAlignment="1">
      <alignment horizontal="center"/>
    </xf>
    <xf numFmtId="3" fontId="0" fillId="0" borderId="0" xfId="0" quotePrefix="1" applyNumberFormat="1" applyAlignment="1">
      <alignment horizontal="right"/>
    </xf>
    <xf numFmtId="3" fontId="0" fillId="0" borderId="0" xfId="0" quotePrefix="1" applyNumberFormat="1" applyAlignment="1">
      <alignment horizontal="center"/>
    </xf>
    <xf numFmtId="3" fontId="11" fillId="0" borderId="0" xfId="0" applyNumberFormat="1" applyFont="1"/>
    <xf numFmtId="164" fontId="11" fillId="0" borderId="0" xfId="0" applyNumberFormat="1" applyFont="1"/>
  </cellXfs>
  <cellStyles count="4">
    <cellStyle name="Navadno" xfId="0" builtinId="0"/>
    <cellStyle name="Navadno 2" xfId="1" xr:uid="{00000000-0005-0000-0000-000001000000}"/>
    <cellStyle name="Navadno 3" xfId="2" xr:uid="{00000000-0005-0000-0000-000002000000}"/>
    <cellStyle name="Poudarek1" xfId="3" builtinId="29"/>
  </cellStyles>
  <dxfs count="64">
    <dxf>
      <fill>
        <patternFill patternType="none">
          <fgColor indexed="64"/>
          <bgColor auto="1"/>
        </patternFill>
      </fill>
    </dxf>
    <dxf>
      <font>
        <b val="0"/>
        <i val="0"/>
        <strike val="0"/>
        <condense val="0"/>
        <extend val="0"/>
        <outline val="0"/>
        <shadow val="0"/>
        <u val="none"/>
        <vertAlign val="baseline"/>
        <sz val="11"/>
        <color theme="1"/>
        <name val="Calibri"/>
        <family val="2"/>
        <charset val="238"/>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charset val="238"/>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charset val="238"/>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charset val="238"/>
        <scheme val="minor"/>
      </font>
      <numFmt numFmtId="164" formatCode="#,##0.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3" formatCode="#,##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164" formatCode="#,##0.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3" formatCode="#,##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164" formatCode="#,##0.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3" formatCode="#,##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164" formatCode="#,##0.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164" formatCode="#,##0.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fill>
        <patternFill patternType="none">
          <fgColor indexed="64"/>
          <bgColor indexed="65"/>
        </patternFill>
      </fill>
    </dxf>
    <dxf>
      <font>
        <b val="0"/>
        <i val="0"/>
        <strike val="0"/>
        <condense val="0"/>
        <extend val="0"/>
        <outline val="0"/>
        <shadow val="0"/>
        <u val="none"/>
        <vertAlign val="baseline"/>
        <sz val="11"/>
        <color rgb="FF333333"/>
        <name val="Calibri"/>
        <family val="2"/>
        <charset val="238"/>
        <scheme val="minor"/>
      </font>
      <fill>
        <patternFill patternType="none">
          <fgColor indexed="64"/>
          <bgColor indexed="65"/>
        </patternFill>
      </fill>
    </dxf>
    <dxf>
      <font>
        <b val="0"/>
        <i val="0"/>
        <strike val="0"/>
        <condense val="0"/>
        <extend val="0"/>
        <outline val="0"/>
        <shadow val="0"/>
        <u val="none"/>
        <vertAlign val="baseline"/>
        <sz val="11"/>
        <color rgb="FF333333"/>
        <name val="Calibri"/>
        <family val="2"/>
        <charset val="238"/>
        <scheme val="minor"/>
      </font>
      <fill>
        <patternFill patternType="none">
          <fgColor indexed="64"/>
          <bgColor indexed="65"/>
        </patternFill>
      </fill>
    </dxf>
    <dxf>
      <font>
        <b/>
        <i val="0"/>
        <strike val="0"/>
        <condense val="0"/>
        <extend val="0"/>
        <outline val="0"/>
        <shadow val="0"/>
        <u val="none"/>
        <vertAlign val="baseline"/>
        <sz val="11"/>
        <color theme="0"/>
        <name val="Calibri"/>
        <family val="2"/>
        <charset val="238"/>
        <scheme val="minor"/>
      </font>
      <fill>
        <patternFill patternType="solid">
          <fgColor indexed="64"/>
          <bgColor rgb="FF4472C4"/>
        </patternFill>
      </fill>
      <alignment horizontal="center" vertical="center" textRotation="0" wrapText="1"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theme="1"/>
        <name val="Calibri"/>
        <family val="2"/>
        <charset val="238"/>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charset val="238"/>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charset val="238"/>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charset val="238"/>
        <scheme val="minor"/>
      </font>
      <numFmt numFmtId="164" formatCode="#,##0.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3" formatCode="#,##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164" formatCode="#,##0.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3" formatCode="#,##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164" formatCode="#,##0.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3" formatCode="#,##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164" formatCode="#,##0.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164" formatCode="#,##0.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fill>
        <patternFill patternType="none">
          <fgColor indexed="64"/>
          <bgColor indexed="65"/>
        </patternFill>
      </fill>
    </dxf>
    <dxf>
      <font>
        <b val="0"/>
        <i val="0"/>
        <strike val="0"/>
        <condense val="0"/>
        <extend val="0"/>
        <outline val="0"/>
        <shadow val="0"/>
        <u val="none"/>
        <vertAlign val="baseline"/>
        <sz val="11"/>
        <color rgb="FF333333"/>
        <name val="Calibri"/>
        <family val="2"/>
        <charset val="238"/>
        <scheme val="minor"/>
      </font>
      <fill>
        <patternFill patternType="none">
          <fgColor indexed="64"/>
          <bgColor indexed="65"/>
        </patternFill>
      </fill>
    </dxf>
    <dxf>
      <font>
        <b val="0"/>
        <i val="0"/>
        <strike val="0"/>
        <condense val="0"/>
        <extend val="0"/>
        <outline val="0"/>
        <shadow val="0"/>
        <u val="none"/>
        <vertAlign val="baseline"/>
        <sz val="11"/>
        <color rgb="FF333333"/>
        <name val="Calibri"/>
        <family val="2"/>
        <charset val="238"/>
        <scheme val="minor"/>
      </font>
      <fill>
        <patternFill patternType="none">
          <fgColor indexed="64"/>
          <bgColor indexed="65"/>
        </patternFill>
      </fill>
    </dxf>
    <dxf>
      <font>
        <b/>
        <i val="0"/>
        <strike val="0"/>
        <condense val="0"/>
        <extend val="0"/>
        <outline val="0"/>
        <shadow val="0"/>
        <u val="none"/>
        <vertAlign val="baseline"/>
        <sz val="11"/>
        <color theme="0"/>
        <name val="Calibri"/>
        <family val="2"/>
        <charset val="238"/>
        <scheme val="minor"/>
      </font>
      <fill>
        <patternFill patternType="solid">
          <fgColor indexed="64"/>
          <bgColor rgb="FF4472C4"/>
        </patternFill>
      </fill>
      <alignment horizontal="center" vertical="center" textRotation="0" wrapText="1"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theme="1"/>
        <name val="Calibri"/>
        <family val="2"/>
        <charset val="238"/>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charset val="238"/>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charset val="238"/>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charset val="238"/>
        <scheme val="minor"/>
      </font>
      <numFmt numFmtId="164" formatCode="#,##0.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3" formatCode="#,##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164" formatCode="#,##0.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3" formatCode="#,##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164" formatCode="#,##0.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3" formatCode="#,##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164" formatCode="#,##0.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164" formatCode="#,##0.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fill>
        <patternFill patternType="none">
          <fgColor indexed="64"/>
          <bgColor indexed="65"/>
        </patternFill>
      </fill>
    </dxf>
    <dxf>
      <font>
        <b val="0"/>
        <i val="0"/>
        <strike val="0"/>
        <condense val="0"/>
        <extend val="0"/>
        <outline val="0"/>
        <shadow val="0"/>
        <u val="none"/>
        <vertAlign val="baseline"/>
        <sz val="11"/>
        <color rgb="FF333333"/>
        <name val="Calibri"/>
        <family val="2"/>
        <charset val="238"/>
        <scheme val="minor"/>
      </font>
      <fill>
        <patternFill patternType="none">
          <fgColor indexed="64"/>
          <bgColor indexed="65"/>
        </patternFill>
      </fill>
    </dxf>
    <dxf>
      <font>
        <b val="0"/>
        <i val="0"/>
        <strike val="0"/>
        <condense val="0"/>
        <extend val="0"/>
        <outline val="0"/>
        <shadow val="0"/>
        <u val="none"/>
        <vertAlign val="baseline"/>
        <sz val="11"/>
        <color rgb="FF333333"/>
        <name val="Calibri"/>
        <family val="2"/>
        <charset val="238"/>
        <scheme val="minor"/>
      </font>
      <fill>
        <patternFill patternType="none">
          <fgColor indexed="64"/>
          <bgColor indexed="65"/>
        </patternFill>
      </fill>
    </dxf>
    <dxf>
      <font>
        <b/>
        <i val="0"/>
        <strike val="0"/>
        <condense val="0"/>
        <extend val="0"/>
        <outline val="0"/>
        <shadow val="0"/>
        <u val="none"/>
        <vertAlign val="baseline"/>
        <sz val="11"/>
        <color theme="0"/>
        <name val="Calibri"/>
        <family val="2"/>
        <charset val="238"/>
        <scheme val="minor"/>
      </font>
      <fill>
        <patternFill patternType="solid">
          <fgColor indexed="64"/>
          <bgColor rgb="FF4472C4"/>
        </patternFill>
      </fill>
      <alignment horizontal="center" vertical="center" textRotation="0" wrapText="1"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theme="1"/>
        <name val="Calibri"/>
        <family val="2"/>
        <charset val="238"/>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charset val="238"/>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charset val="238"/>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charset val="238"/>
        <scheme val="minor"/>
      </font>
      <numFmt numFmtId="164" formatCode="#,##0.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3" formatCode="#,##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164" formatCode="#,##0.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3" formatCode="#,##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164" formatCode="#,##0.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3" formatCode="#,##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164" formatCode="#,##0.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164" formatCode="#,##0.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fill>
        <patternFill patternType="none">
          <fgColor indexed="64"/>
          <bgColor indexed="65"/>
        </patternFill>
      </fill>
    </dxf>
    <dxf>
      <font>
        <b val="0"/>
        <i val="0"/>
        <strike val="0"/>
        <condense val="0"/>
        <extend val="0"/>
        <outline val="0"/>
        <shadow val="0"/>
        <u val="none"/>
        <vertAlign val="baseline"/>
        <sz val="11"/>
        <color rgb="FF333333"/>
        <name val="Calibri"/>
        <family val="2"/>
        <charset val="238"/>
        <scheme val="minor"/>
      </font>
      <fill>
        <patternFill patternType="none">
          <fgColor indexed="64"/>
          <bgColor indexed="65"/>
        </patternFill>
      </fill>
    </dxf>
    <dxf>
      <font>
        <b val="0"/>
        <i val="0"/>
        <strike val="0"/>
        <condense val="0"/>
        <extend val="0"/>
        <outline val="0"/>
        <shadow val="0"/>
        <u val="none"/>
        <vertAlign val="baseline"/>
        <sz val="11"/>
        <color rgb="FF333333"/>
        <name val="Calibri"/>
        <family val="2"/>
        <charset val="238"/>
        <scheme val="minor"/>
      </font>
      <fill>
        <patternFill patternType="none">
          <fgColor indexed="64"/>
          <bgColor indexed="65"/>
        </patternFill>
      </fill>
    </dxf>
    <dxf>
      <font>
        <b/>
        <i val="0"/>
        <strike val="0"/>
        <condense val="0"/>
        <extend val="0"/>
        <outline val="0"/>
        <shadow val="0"/>
        <u val="none"/>
        <vertAlign val="baseline"/>
        <sz val="11"/>
        <color theme="0"/>
        <name val="Calibri"/>
        <family val="2"/>
        <charset val="238"/>
        <scheme val="minor"/>
      </font>
      <fill>
        <patternFill patternType="solid">
          <fgColor indexed="64"/>
          <bgColor rgb="FF4472C4"/>
        </patternFill>
      </fill>
      <alignment horizontal="center" vertical="center" textRotation="0" wrapText="1" indent="0" justifyLastLine="0" shrinkToFit="0" readingOrder="0"/>
    </dxf>
  </dxfs>
  <tableStyles count="0" defaultTableStyle="TableStyleMedium2" defaultPivotStyle="PivotStyleLight16"/>
  <colors>
    <mruColors>
      <color rgb="FF4472C4"/>
      <color rgb="FFC0C0C0"/>
      <color rgb="FF333333"/>
      <color rgb="FF646464"/>
      <color rgb="FF0077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42A27B7-DED4-4A42-990D-B417BE5D63C8}" name="Tabela1356278910111213234567891011121423456789101112" displayName="Tabela1356278910111213234567891011121423456789101112" ref="A3:P24" totalsRowShown="0" headerRowDxfId="63" headerRowCellStyle="Poudarek1">
  <tableColumns count="16">
    <tableColumn id="1" xr3:uid="{1F9B3C4F-5F55-4292-8C08-3744E92F64B8}" name="Šifra" dataDxfId="62" dataCellStyle="Navadno 2"/>
    <tableColumn id="2" xr3:uid="{2DB726FB-90B7-431A-9B5B-3ED5105F1E88}" name="Področje dejavnosti" dataDxfId="61" dataCellStyle="Navadno 2"/>
    <tableColumn id="3" xr3:uid="{61F669CC-C8DF-4489-8EAD-3F035C764867}" name="Število subjektov" dataDxfId="60" dataCellStyle="Navadno 2"/>
    <tableColumn id="4" xr3:uid="{8F7ECA05-E071-49D1-8616-16F00991D93C}" name="Delež subjektov v %" dataDxfId="59" dataCellStyle="Navadno 2"/>
    <tableColumn id="5" xr3:uid="{F30E5A07-14CF-4F64-9D46-77F04F845525}" name="Število zadev v blokadah*" dataCellStyle="Navadno 2"/>
    <tableColumn id="6" xr3:uid="{760D43B9-ADB8-4A2F-8F81-2A8393FC2496}" name="Delež blokad v %" dataDxfId="58" dataCellStyle="Navadno 2"/>
    <tableColumn id="7" xr3:uid="{8E8F78B8-5E6B-46CB-87F1-C4506A92E415}" name="SKUPAJ: Povprečni dnevni znesek dospelih neporavnanih obveznosti" dataDxfId="57" dataCellStyle="Navadno 2"/>
    <tableColumn id="8" xr3:uid="{207CFA92-1256-4741-88DF-B2559E44C50B}" name="Delež v %" dataDxfId="56" dataCellStyle="Navadno 2"/>
    <tableColumn id="9" xr3:uid="{8DCBEA25-4458-49F5-B2E7-917F77AA9BD6}" name="Od tega: sodni sklepi o izvršbi" dataDxfId="55" dataCellStyle="Navadno 2"/>
    <tableColumn id="10" xr3:uid="{CA966CF8-EB90-4367-9F70-C10A6F3DE834}" name="Delež sodnih sklepov v %" dataDxfId="54" dataCellStyle="Navadno 2"/>
    <tableColumn id="11" xr3:uid="{7CC806D3-F519-4DE3-91E4-01CDA418D5C1}" name="Od tega: davčni dolg in stroški davčne izvršbe" dataDxfId="53" dataCellStyle="Navadno 2"/>
    <tableColumn id="12" xr3:uid="{9E2FE4AE-BBAD-48B7-BB1E-F08B944F3345}" name="Delež davčnega dolga v %" dataDxfId="52" dataCellStyle="Navadno 2"/>
    <tableColumn id="13" xr3:uid="{971482F3-6F70-436D-947B-CADF5AE9AB37}" name="Od tega: zakonite preživnine, odškodnine za škodo…." dataDxfId="51" dataCellStyle="Navadno 2"/>
    <tableColumn id="14" xr3:uid="{646BB8DF-C286-4370-9390-A997AEFDF736}" name="Delež preživnin in odškodnin v %" dataDxfId="50" dataCellStyle="Navadno 2"/>
    <tableColumn id="15" xr3:uid="{ADCD560E-44FC-4513-838E-20B4588A1D91}" name="Od tega: izvršnice" dataDxfId="49" dataCellStyle="Navadno 2"/>
    <tableColumn id="16" xr3:uid="{90691D46-2C68-46ED-A44D-ACECBA4EAB48}" name="Delež izvršnic v %" dataDxfId="48"/>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9199450-ADA9-48E9-A87D-0FB393888548}" name="Tabela13562789101112132345678910111214234567891011122" displayName="Tabela13562789101112132345678910111214234567891011122" ref="A3:P24" totalsRowShown="0" headerRowDxfId="47" headerRowCellStyle="Poudarek1">
  <tableColumns count="16">
    <tableColumn id="1" xr3:uid="{0DCE99CB-A511-4C20-A461-D93750560E96}" name="Šifra" dataDxfId="46" dataCellStyle="Navadno 2"/>
    <tableColumn id="2" xr3:uid="{76CB166B-EAE5-4016-8424-3E335AF75F49}" name="Področje dejavnosti" dataDxfId="45" dataCellStyle="Navadno 2"/>
    <tableColumn id="3" xr3:uid="{27B0EF61-0F96-41FE-A756-C2A5DC402999}" name="Število subjektov" dataDxfId="44" dataCellStyle="Navadno 2"/>
    <tableColumn id="4" xr3:uid="{0DA0CDF4-F575-43D3-BD7F-70C4F2A41298}" name="Delež subjektov v %" dataDxfId="43" dataCellStyle="Navadno 2"/>
    <tableColumn id="5" xr3:uid="{8B76F06D-6308-4D7D-A33B-90A98C5037EA}" name="Število zadev v blokadah*" dataCellStyle="Navadno 2"/>
    <tableColumn id="6" xr3:uid="{498FB748-ECE8-4FAA-8682-A500B168A797}" name="Delež blokad v %" dataDxfId="42" dataCellStyle="Navadno 2"/>
    <tableColumn id="7" xr3:uid="{A5B96E79-12FD-4E0D-BC6B-05AB6EC4F305}" name="SKUPAJ: Povprečni dnevni znesek dospelih neporavnanih obveznosti" dataDxfId="41" dataCellStyle="Navadno 2"/>
    <tableColumn id="8" xr3:uid="{951BB09C-37AF-45A5-B43D-8BA4643B4BBD}" name="Delež v %" dataDxfId="40" dataCellStyle="Navadno 2"/>
    <tableColumn id="9" xr3:uid="{8AEF59E6-9269-4235-BBB7-8CD502684120}" name="Od tega: sodni sklepi o izvršbi" dataDxfId="39" dataCellStyle="Navadno 2"/>
    <tableColumn id="10" xr3:uid="{C918616C-13BA-4A4E-B464-D4E74326ED17}" name="Delež sodnih sklepov v %" dataDxfId="38" dataCellStyle="Navadno 2"/>
    <tableColumn id="11" xr3:uid="{1607424A-070D-405F-B8E9-DB31F0458778}" name="Od tega: davčni dolg in stroški davčne izvršbe" dataDxfId="37" dataCellStyle="Navadno 2"/>
    <tableColumn id="12" xr3:uid="{199E3029-9608-4362-88FA-5177D3BCE146}" name="Delež davčnega dolga v %" dataDxfId="36" dataCellStyle="Navadno 2"/>
    <tableColumn id="13" xr3:uid="{63342888-9432-459B-8DD8-53F12AB902E7}" name="Od tega: zakonite preživnine, odškodnine za škodo…." dataDxfId="35" dataCellStyle="Navadno 2"/>
    <tableColumn id="14" xr3:uid="{2C69CBB3-663E-45E7-85B6-78A772B1FCC6}" name="Delež preživnin in odškodnin v %" dataDxfId="34" dataCellStyle="Navadno 2"/>
    <tableColumn id="15" xr3:uid="{DEAE3D4D-C120-447B-AFA3-5537DF38A251}" name="Od tega: izvršnice" dataDxfId="33" dataCellStyle="Navadno 2"/>
    <tableColumn id="16" xr3:uid="{E08FFB5A-EADF-4051-8A70-8D1E8782596D}" name="Delež izvršnic v %" dataDxfId="32"/>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C80F1F9-C714-4000-9B8F-06687972F666}" name="Tabela135627891011121323456789101112142345678910111223" displayName="Tabela135627891011121323456789101112142345678910111223" ref="A3:P24" totalsRowShown="0" headerRowDxfId="31" headerRowCellStyle="Poudarek1">
  <tableColumns count="16">
    <tableColumn id="1" xr3:uid="{5CE0D680-F9DA-476E-858F-C90DB152E0CF}" name="Šifra" dataDxfId="30" dataCellStyle="Navadno 2"/>
    <tableColumn id="2" xr3:uid="{FEB7F26B-133B-4850-9271-C59AA76296C8}" name="Področje dejavnosti" dataDxfId="29" dataCellStyle="Navadno 2"/>
    <tableColumn id="3" xr3:uid="{3B970556-22D4-4DF3-BCBE-42E637AC92F6}" name="Število subjektov" dataDxfId="28" dataCellStyle="Navadno 2"/>
    <tableColumn id="4" xr3:uid="{02DB62C1-4D5A-4310-A469-93A5FB94FAA2}" name="Delež subjektov v %" dataDxfId="27" dataCellStyle="Navadno 2"/>
    <tableColumn id="5" xr3:uid="{6A34F9D3-8CFA-4DBB-9672-C174F5D94AE7}" name="Število zadev v blokadah*" dataCellStyle="Navadno 2"/>
    <tableColumn id="6" xr3:uid="{97CB2996-100A-44E5-AD4F-3D5238CA34A4}" name="Delež blokad v %" dataDxfId="26" dataCellStyle="Navadno 2"/>
    <tableColumn id="7" xr3:uid="{8FC70EE3-4D0F-4AFD-9F25-4BECF5F37CD2}" name="SKUPAJ: Povprečni dnevni znesek dospelih neporavnanih obveznosti" dataDxfId="25" dataCellStyle="Navadno 2"/>
    <tableColumn id="8" xr3:uid="{58B43B0F-486B-4F34-9A24-B51AFFA0B075}" name="Delež v %" dataDxfId="24" dataCellStyle="Navadno 2"/>
    <tableColumn id="9" xr3:uid="{E57AA579-DF6A-4985-9F0F-14CA39B39E1F}" name="Od tega: sodni sklepi o izvršbi" dataDxfId="23" dataCellStyle="Navadno 2"/>
    <tableColumn id="10" xr3:uid="{09AC9557-A8B0-4901-A58E-0832E0ECA0B0}" name="Delež sodnih sklepov v %" dataDxfId="22" dataCellStyle="Navadno 2"/>
    <tableColumn id="11" xr3:uid="{12717FC7-D473-4DEE-8F9D-BD29BE844447}" name="Od tega: davčni dolg in stroški davčne izvršbe" dataDxfId="21" dataCellStyle="Navadno 2"/>
    <tableColumn id="12" xr3:uid="{6785356B-62C5-4ED7-AAB6-8AC428A45C85}" name="Delež davčnega dolga v %" dataDxfId="20" dataCellStyle="Navadno 2"/>
    <tableColumn id="13" xr3:uid="{D070DA09-B43A-48C8-B764-B7F24B82EE31}" name="Od tega: zakonite preživnine, odškodnine za škodo…." dataDxfId="19" dataCellStyle="Navadno 2"/>
    <tableColumn id="14" xr3:uid="{347FB087-BB09-47B6-ADF8-91F6432465AD}" name="Delež preživnin in odškodnin v %" dataDxfId="18" dataCellStyle="Navadno 2"/>
    <tableColumn id="15" xr3:uid="{6503C47D-2A41-46C2-A52D-5086D8F8F3EB}" name="Od tega: izvršnice" dataDxfId="17" dataCellStyle="Navadno 2"/>
    <tableColumn id="16" xr3:uid="{0629532A-B81F-4413-8A17-11DB57BAD23D}" name="Delež izvršnic v %" dataDxfId="16"/>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F9B3D9D-0B0D-495D-9114-480388E4AC9D}" name="Tabela1356278910111213234567891011121423456789101112234" displayName="Tabela1356278910111213234567891011121423456789101112234" ref="A3:P24" totalsRowShown="0" headerRowDxfId="15" headerRowCellStyle="Poudarek1">
  <tableColumns count="16">
    <tableColumn id="1" xr3:uid="{87C7EC0A-49F8-4BBC-ADD0-63AFE68EB63F}" name="Šifra" dataDxfId="14" dataCellStyle="Navadno 2"/>
    <tableColumn id="2" xr3:uid="{EF6FFB5D-0226-40FC-A515-18DF3E339D80}" name="Področje dejavnosti" dataDxfId="13" dataCellStyle="Navadno 2"/>
    <tableColumn id="3" xr3:uid="{C34D4787-CE4A-437E-9332-5E70CB106B8A}" name="Število subjektov" dataDxfId="12" dataCellStyle="Navadno 2"/>
    <tableColumn id="4" xr3:uid="{B5346CA0-B2F3-4506-8541-5B0AF100F3CF}" name="Delež subjektov v %" dataDxfId="11" dataCellStyle="Navadno 2"/>
    <tableColumn id="5" xr3:uid="{71998322-337C-4B0F-BF08-43451236B669}" name="Število zadev v blokadah*" dataCellStyle="Navadno 2"/>
    <tableColumn id="6" xr3:uid="{C6769668-2AEF-4A2A-AED7-7A76B49F9B2E}" name="Delež blokad v %" dataDxfId="10" dataCellStyle="Navadno 2"/>
    <tableColumn id="7" xr3:uid="{9BD0B330-6C2D-49FA-85DE-0A4FD71EB3C3}" name="SKUPAJ: Povprečni dnevni znesek dospelih neporavnanih obveznosti" dataDxfId="9" dataCellStyle="Navadno 2"/>
    <tableColumn id="8" xr3:uid="{5F855A20-6544-4A55-BD84-9CDC2B9CC42D}" name="Delež v %" dataDxfId="8" dataCellStyle="Navadno 2"/>
    <tableColumn id="9" xr3:uid="{A7CD625D-44EB-4B5D-9694-1DD9062DD2FE}" name="Od tega: sodni sklepi o izvršbi" dataDxfId="7" dataCellStyle="Navadno 2"/>
    <tableColumn id="10" xr3:uid="{8B7189AB-419D-4612-94A2-8BE75AA9CCF7}" name="Delež sodnih sklepov v %" dataDxfId="6" dataCellStyle="Navadno 2"/>
    <tableColumn id="11" xr3:uid="{5B418FCC-F5B8-4693-84DA-E703861AEAAF}" name="Od tega: davčni dolg in stroški davčne izvršbe" dataDxfId="5" dataCellStyle="Navadno 2"/>
    <tableColumn id="12" xr3:uid="{F7F13D0A-850F-411E-8669-5BDBD3EDEE5E}" name="Delež davčnega dolga v %" dataDxfId="4" dataCellStyle="Navadno 2"/>
    <tableColumn id="13" xr3:uid="{665B9ED6-AC8E-4A93-B2E0-C19BD3A13C56}" name="Od tega: zakonite preživnine, odškodnine za škodo…." dataDxfId="3" dataCellStyle="Navadno 2"/>
    <tableColumn id="14" xr3:uid="{78D32B98-160E-4EF6-968C-B172A88FAA50}" name="Delež preživnin in odškodnin v %" dataDxfId="2" dataCellStyle="Navadno 2"/>
    <tableColumn id="15" xr3:uid="{5937CB1F-AC31-4096-A846-82A58C132FC2}" name="Od tega: izvršnice" dataDxfId="1" dataCellStyle="Navadno 2"/>
    <tableColumn id="16" xr3:uid="{0F21FB76-8623-45C7-B0C1-EC70A7344F7B}" name="Delež izvršnic v %" dataDxfId="0"/>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B9797-BC73-40CF-B9BD-D42FAACC4A09}">
  <dimension ref="A1:Q30"/>
  <sheetViews>
    <sheetView view="pageLayout" zoomScaleNormal="110" workbookViewId="0">
      <selection activeCell="B32" sqref="B32"/>
    </sheetView>
  </sheetViews>
  <sheetFormatPr defaultColWidth="2.6640625" defaultRowHeight="14.4" x14ac:dyDescent="0.3"/>
  <cols>
    <col min="1" max="1" width="6.33203125" customWidth="1"/>
    <col min="2" max="2" width="39" customWidth="1"/>
    <col min="3" max="6" width="10" customWidth="1"/>
    <col min="7" max="7" width="15.6640625" customWidth="1"/>
    <col min="8" max="12" width="10" customWidth="1"/>
    <col min="13" max="13" width="14.6640625" customWidth="1"/>
    <col min="14" max="14" width="12.33203125" customWidth="1"/>
    <col min="15" max="16" width="10" customWidth="1"/>
  </cols>
  <sheetData>
    <row r="1" spans="1:17" ht="15.75" customHeight="1" x14ac:dyDescent="0.3">
      <c r="A1" s="22" t="s">
        <v>64</v>
      </c>
      <c r="B1" s="22"/>
      <c r="C1" s="22"/>
      <c r="D1" s="22"/>
      <c r="E1" s="22"/>
      <c r="F1" s="22"/>
      <c r="G1" s="22"/>
      <c r="H1" s="22"/>
      <c r="I1" s="22"/>
      <c r="J1" s="22"/>
      <c r="K1" s="22"/>
      <c r="L1" s="22"/>
      <c r="M1" s="22"/>
      <c r="N1" s="22"/>
      <c r="O1" s="22"/>
      <c r="P1" s="22"/>
      <c r="Q1" s="22"/>
    </row>
    <row r="2" spans="1:17" ht="15.75" customHeight="1" x14ac:dyDescent="0.3">
      <c r="B2" s="21"/>
      <c r="C2" s="16"/>
      <c r="D2" s="16"/>
      <c r="E2" s="16"/>
      <c r="F2" s="16"/>
      <c r="G2" s="16"/>
      <c r="H2" s="16"/>
      <c r="I2" s="16"/>
      <c r="J2" s="16"/>
      <c r="K2" s="16"/>
      <c r="L2" s="16"/>
      <c r="M2" s="16"/>
      <c r="N2" s="16"/>
      <c r="O2" s="16"/>
      <c r="P2" s="5" t="s">
        <v>43</v>
      </c>
      <c r="Q2" s="16"/>
    </row>
    <row r="3" spans="1:17" s="7" customFormat="1" ht="86.4" x14ac:dyDescent="0.3">
      <c r="A3" s="23" t="s">
        <v>58</v>
      </c>
      <c r="B3" s="24" t="s">
        <v>38</v>
      </c>
      <c r="C3" s="25" t="s">
        <v>51</v>
      </c>
      <c r="D3" s="25" t="s">
        <v>52</v>
      </c>
      <c r="E3" s="25" t="s">
        <v>45</v>
      </c>
      <c r="F3" s="25" t="s">
        <v>53</v>
      </c>
      <c r="G3" s="25" t="s">
        <v>46</v>
      </c>
      <c r="H3" s="25" t="s">
        <v>44</v>
      </c>
      <c r="I3" s="25" t="s">
        <v>47</v>
      </c>
      <c r="J3" s="25" t="s">
        <v>54</v>
      </c>
      <c r="K3" s="25" t="s">
        <v>48</v>
      </c>
      <c r="L3" s="25" t="s">
        <v>55</v>
      </c>
      <c r="M3" s="25" t="s">
        <v>49</v>
      </c>
      <c r="N3" s="25" t="s">
        <v>56</v>
      </c>
      <c r="O3" s="25" t="s">
        <v>50</v>
      </c>
      <c r="P3" s="25" t="s">
        <v>57</v>
      </c>
    </row>
    <row r="4" spans="1:17" s="1" customFormat="1" x14ac:dyDescent="0.3">
      <c r="A4" s="26" t="s">
        <v>1</v>
      </c>
      <c r="B4" s="6" t="s">
        <v>41</v>
      </c>
      <c r="C4">
        <v>18</v>
      </c>
      <c r="D4" s="8">
        <v>0.69444444444444442</v>
      </c>
      <c r="E4">
        <v>145</v>
      </c>
      <c r="F4" s="8">
        <v>0.66971502471017508</v>
      </c>
      <c r="G4" s="9">
        <v>1138.6635900000001</v>
      </c>
      <c r="H4" s="8">
        <v>1.0512175716878458</v>
      </c>
      <c r="I4" s="9">
        <v>930.36770999999987</v>
      </c>
      <c r="J4" s="8">
        <v>1.5514956342079953</v>
      </c>
      <c r="K4" s="9">
        <v>208.29585999999998</v>
      </c>
      <c r="L4" s="8">
        <v>0.44535808453132869</v>
      </c>
      <c r="M4" s="10" t="s">
        <v>40</v>
      </c>
      <c r="N4" s="10" t="s">
        <v>40</v>
      </c>
      <c r="O4" s="11" t="s">
        <v>40</v>
      </c>
      <c r="P4" s="11" t="s">
        <v>40</v>
      </c>
    </row>
    <row r="5" spans="1:17" s="2" customFormat="1" x14ac:dyDescent="0.3">
      <c r="A5" s="6" t="s">
        <v>2</v>
      </c>
      <c r="B5" s="6" t="s">
        <v>20</v>
      </c>
      <c r="C5">
        <v>2</v>
      </c>
      <c r="D5" s="8">
        <v>7.716049382716049E-2</v>
      </c>
      <c r="E5">
        <v>5</v>
      </c>
      <c r="F5" s="8">
        <v>2.3093621541730176E-2</v>
      </c>
      <c r="G5" s="9">
        <v>37.965979999999995</v>
      </c>
      <c r="H5" s="8">
        <v>3.5050304280256572E-2</v>
      </c>
      <c r="I5" s="11" t="s">
        <v>40</v>
      </c>
      <c r="J5" s="12" t="s">
        <v>40</v>
      </c>
      <c r="K5" s="9">
        <v>37.965979999999995</v>
      </c>
      <c r="L5" s="8">
        <v>8.1175190568620673E-2</v>
      </c>
      <c r="M5" s="10" t="s">
        <v>40</v>
      </c>
      <c r="N5" s="10" t="s">
        <v>40</v>
      </c>
      <c r="O5" s="11" t="s">
        <v>40</v>
      </c>
      <c r="P5" s="12" t="s">
        <v>40</v>
      </c>
    </row>
    <row r="6" spans="1:17" s="2" customFormat="1" x14ac:dyDescent="0.3">
      <c r="A6" s="6" t="s">
        <v>3</v>
      </c>
      <c r="B6" s="6" t="s">
        <v>37</v>
      </c>
      <c r="C6">
        <v>283</v>
      </c>
      <c r="D6" s="8">
        <v>10.918209876543211</v>
      </c>
      <c r="E6" s="9">
        <v>2144</v>
      </c>
      <c r="F6" s="8">
        <v>9.9025449170938984</v>
      </c>
      <c r="G6" s="9">
        <v>9989.9372200000053</v>
      </c>
      <c r="H6" s="8">
        <v>9.2227393919941125</v>
      </c>
      <c r="I6" s="9">
        <v>5436.6778099999983</v>
      </c>
      <c r="J6" s="8">
        <v>9.066288303159709</v>
      </c>
      <c r="K6" s="9">
        <v>4239.8412600000001</v>
      </c>
      <c r="L6" s="8">
        <v>9.0652189739656635</v>
      </c>
      <c r="M6" s="10" t="s">
        <v>40</v>
      </c>
      <c r="N6" s="10" t="s">
        <v>40</v>
      </c>
      <c r="O6" s="9">
        <v>313.41822999999999</v>
      </c>
      <c r="P6" s="8">
        <v>20.818938584309095</v>
      </c>
    </row>
    <row r="7" spans="1:17" s="2" customFormat="1" x14ac:dyDescent="0.3">
      <c r="A7" s="6" t="s">
        <v>4</v>
      </c>
      <c r="B7" s="6" t="s">
        <v>21</v>
      </c>
      <c r="C7">
        <v>17</v>
      </c>
      <c r="D7" s="8">
        <v>0.65586419753086411</v>
      </c>
      <c r="E7">
        <v>58</v>
      </c>
      <c r="F7" s="8">
        <v>0.26788600988407002</v>
      </c>
      <c r="G7" s="9">
        <v>2370.1950100000004</v>
      </c>
      <c r="H7" s="8">
        <v>2.1881709968778837</v>
      </c>
      <c r="I7" s="9">
        <v>2202.4559800000002</v>
      </c>
      <c r="J7" s="8">
        <v>3.6728497784013729</v>
      </c>
      <c r="K7" s="9">
        <v>167.73902000000001</v>
      </c>
      <c r="L7" s="8">
        <v>0.35864336741192193</v>
      </c>
      <c r="M7" s="10" t="s">
        <v>40</v>
      </c>
      <c r="N7" s="10" t="s">
        <v>40</v>
      </c>
      <c r="O7" s="11" t="s">
        <v>40</v>
      </c>
      <c r="P7" s="11" t="s">
        <v>40</v>
      </c>
    </row>
    <row r="8" spans="1:17" s="2" customFormat="1" x14ac:dyDescent="0.3">
      <c r="A8" s="6" t="s">
        <v>5</v>
      </c>
      <c r="B8" s="6" t="s">
        <v>22</v>
      </c>
      <c r="C8">
        <v>9</v>
      </c>
      <c r="D8" s="8">
        <v>0.34722222222222221</v>
      </c>
      <c r="E8">
        <v>63</v>
      </c>
      <c r="F8" s="8">
        <v>0.29097963142580019</v>
      </c>
      <c r="G8" s="9">
        <v>1033.1071199999999</v>
      </c>
      <c r="H8" s="8">
        <v>0.95376752845836044</v>
      </c>
      <c r="I8" s="9">
        <v>249.73537999999996</v>
      </c>
      <c r="J8" s="8">
        <v>0.41646259603880137</v>
      </c>
      <c r="K8" s="9">
        <v>775.37174000000005</v>
      </c>
      <c r="L8" s="8">
        <v>1.6578249463341397</v>
      </c>
      <c r="M8" s="10" t="s">
        <v>40</v>
      </c>
      <c r="N8" s="10" t="s">
        <v>40</v>
      </c>
      <c r="O8" s="17">
        <v>8</v>
      </c>
      <c r="P8" s="8">
        <v>0.53140338605853521</v>
      </c>
    </row>
    <row r="9" spans="1:17" s="2" customFormat="1" x14ac:dyDescent="0.3">
      <c r="A9" s="6" t="s">
        <v>6</v>
      </c>
      <c r="B9" s="6" t="s">
        <v>23</v>
      </c>
      <c r="C9">
        <v>495</v>
      </c>
      <c r="D9" s="8">
        <v>19.097222222222221</v>
      </c>
      <c r="E9" s="9">
        <v>5666</v>
      </c>
      <c r="F9" s="8">
        <v>26.169691931088636</v>
      </c>
      <c r="G9" s="9">
        <v>17581.888499999994</v>
      </c>
      <c r="H9" s="8">
        <v>16.231651118884425</v>
      </c>
      <c r="I9" s="9">
        <v>8859.1758699999955</v>
      </c>
      <c r="J9" s="8">
        <v>14.773699191458196</v>
      </c>
      <c r="K9" s="9">
        <v>8581.2292799999996</v>
      </c>
      <c r="L9" s="8">
        <v>18.347555419800248</v>
      </c>
      <c r="M9" s="10" t="s">
        <v>40</v>
      </c>
      <c r="N9" s="10" t="s">
        <v>40</v>
      </c>
      <c r="O9" s="9">
        <v>141.48328000000001</v>
      </c>
      <c r="P9" s="8">
        <v>9.3980867578334788</v>
      </c>
    </row>
    <row r="10" spans="1:17" s="2" customFormat="1" x14ac:dyDescent="0.3">
      <c r="A10" s="6" t="s">
        <v>7</v>
      </c>
      <c r="B10" s="6" t="s">
        <v>24</v>
      </c>
      <c r="C10">
        <v>443</v>
      </c>
      <c r="D10" s="8">
        <v>17.091049382716051</v>
      </c>
      <c r="E10" s="9">
        <v>3822</v>
      </c>
      <c r="F10" s="8">
        <v>17.652764306498543</v>
      </c>
      <c r="G10" s="9">
        <v>19058.993919999994</v>
      </c>
      <c r="H10" s="8">
        <v>17.595319182372211</v>
      </c>
      <c r="I10" s="9">
        <v>9477.6360699999968</v>
      </c>
      <c r="J10" s="8">
        <v>15.805053020613988</v>
      </c>
      <c r="K10" s="9">
        <v>9047.408129999998</v>
      </c>
      <c r="L10" s="8">
        <v>19.344293999650162</v>
      </c>
      <c r="M10" s="17">
        <v>5.2261000000000006</v>
      </c>
      <c r="N10" s="8">
        <v>6.8035181300655205</v>
      </c>
      <c r="O10" s="9">
        <v>528.72361999999998</v>
      </c>
      <c r="P10" s="8">
        <v>35.120690244640784</v>
      </c>
    </row>
    <row r="11" spans="1:17" s="2" customFormat="1" x14ac:dyDescent="0.3">
      <c r="A11" s="6" t="s">
        <v>8</v>
      </c>
      <c r="B11" s="6" t="s">
        <v>25</v>
      </c>
      <c r="C11">
        <v>221</v>
      </c>
      <c r="D11" s="8">
        <v>8.5262345679012341</v>
      </c>
      <c r="E11" s="9">
        <v>2315</v>
      </c>
      <c r="F11" s="8">
        <v>10.692346773821072</v>
      </c>
      <c r="G11" s="9">
        <v>9132.6745200000023</v>
      </c>
      <c r="H11" s="8">
        <v>8.431311948711615</v>
      </c>
      <c r="I11" s="9">
        <v>4365.2415699999974</v>
      </c>
      <c r="J11" s="8">
        <v>7.2795445986815812</v>
      </c>
      <c r="K11" s="9">
        <v>4495.8868600000023</v>
      </c>
      <c r="L11" s="8">
        <v>9.612670939495251</v>
      </c>
      <c r="M11" s="30">
        <v>9.3999999999999997E-4</v>
      </c>
      <c r="N11" s="8">
        <v>1.2237245828173185E-3</v>
      </c>
      <c r="O11" s="9">
        <v>271.54510999999997</v>
      </c>
      <c r="P11" s="8">
        <v>18.037498865204675</v>
      </c>
    </row>
    <row r="12" spans="1:17" s="2" customFormat="1" x14ac:dyDescent="0.3">
      <c r="A12" s="6" t="s">
        <v>9</v>
      </c>
      <c r="B12" s="6" t="s">
        <v>26</v>
      </c>
      <c r="C12">
        <v>271</v>
      </c>
      <c r="D12" s="8">
        <v>10.455246913580247</v>
      </c>
      <c r="E12" s="9">
        <v>2218</v>
      </c>
      <c r="F12" s="8">
        <v>10.244330515911505</v>
      </c>
      <c r="G12" s="9">
        <v>6516.3756599999988</v>
      </c>
      <c r="H12" s="8">
        <v>6.0159371544592739</v>
      </c>
      <c r="I12" s="9">
        <v>3615.0864299999994</v>
      </c>
      <c r="J12" s="8">
        <v>6.028574243434961</v>
      </c>
      <c r="K12" s="9">
        <v>2901.2891499999982</v>
      </c>
      <c r="L12" s="8">
        <v>6.2032561689681502</v>
      </c>
      <c r="M12" s="11" t="s">
        <v>40</v>
      </c>
      <c r="N12" s="12" t="s">
        <v>40</v>
      </c>
      <c r="O12" s="11" t="s">
        <v>40</v>
      </c>
      <c r="P12" s="12" t="s">
        <v>40</v>
      </c>
    </row>
    <row r="13" spans="1:17" s="2" customFormat="1" x14ac:dyDescent="0.3">
      <c r="A13" s="6" t="s">
        <v>10</v>
      </c>
      <c r="B13" s="6" t="s">
        <v>27</v>
      </c>
      <c r="C13">
        <v>63</v>
      </c>
      <c r="D13" s="8">
        <v>2.4305555555555558</v>
      </c>
      <c r="E13" s="9">
        <v>364</v>
      </c>
      <c r="F13" s="8">
        <v>1.6812156482379566</v>
      </c>
      <c r="G13" s="9">
        <v>3204.16572</v>
      </c>
      <c r="H13" s="8">
        <v>2.9580952065603836</v>
      </c>
      <c r="I13" s="9">
        <v>2923.4684200000006</v>
      </c>
      <c r="J13" s="8">
        <v>4.875221314779882</v>
      </c>
      <c r="K13" s="9">
        <v>280.69731000000002</v>
      </c>
      <c r="L13" s="8">
        <v>0.60015987026672835</v>
      </c>
      <c r="M13" s="10" t="s">
        <v>40</v>
      </c>
      <c r="N13" s="12" t="s">
        <v>40</v>
      </c>
      <c r="O13" s="11" t="s">
        <v>40</v>
      </c>
      <c r="P13" s="11" t="s">
        <v>40</v>
      </c>
    </row>
    <row r="14" spans="1:17" s="2" customFormat="1" x14ac:dyDescent="0.3">
      <c r="A14" s="6" t="s">
        <v>11</v>
      </c>
      <c r="B14" s="6" t="s">
        <v>28</v>
      </c>
      <c r="C14">
        <v>29</v>
      </c>
      <c r="D14" s="8">
        <v>1.1188271604938271</v>
      </c>
      <c r="E14">
        <v>87</v>
      </c>
      <c r="F14" s="8">
        <v>0.401829014826105</v>
      </c>
      <c r="G14" s="9">
        <v>652.86641000000009</v>
      </c>
      <c r="H14" s="8">
        <v>0.60272818783707804</v>
      </c>
      <c r="I14" s="9">
        <v>559.41922999999997</v>
      </c>
      <c r="J14" s="8">
        <v>0.93289619115972799</v>
      </c>
      <c r="K14" s="9">
        <v>93.409010000000009</v>
      </c>
      <c r="L14" s="8">
        <v>0.19971812100138589</v>
      </c>
      <c r="M14" s="10" t="s">
        <v>40</v>
      </c>
      <c r="N14" s="12" t="s">
        <v>40</v>
      </c>
      <c r="O14" s="17">
        <v>3.8170000000000003E-2</v>
      </c>
      <c r="P14" s="17">
        <v>2.5354584057317863E-3</v>
      </c>
    </row>
    <row r="15" spans="1:17" s="2" customFormat="1" x14ac:dyDescent="0.3">
      <c r="A15" s="6" t="s">
        <v>12</v>
      </c>
      <c r="B15" s="6" t="s">
        <v>29</v>
      </c>
      <c r="C15">
        <v>63</v>
      </c>
      <c r="D15" s="8">
        <v>2.4305555555555558</v>
      </c>
      <c r="E15" s="9">
        <v>605</v>
      </c>
      <c r="F15" s="8">
        <v>2.7943282065493511</v>
      </c>
      <c r="G15" s="9">
        <v>4675.9368099999974</v>
      </c>
      <c r="H15" s="8">
        <v>4.3168386009198816</v>
      </c>
      <c r="I15" s="9">
        <v>3211.9368899999999</v>
      </c>
      <c r="J15" s="8">
        <v>5.3562758129112273</v>
      </c>
      <c r="K15" s="9">
        <v>1463.9999299999995</v>
      </c>
      <c r="L15" s="8">
        <v>3.130183214293357</v>
      </c>
      <c r="M15" s="10" t="s">
        <v>40</v>
      </c>
      <c r="N15" s="12" t="s">
        <v>40</v>
      </c>
      <c r="O15" s="11" t="s">
        <v>40</v>
      </c>
      <c r="P15" s="11" t="s">
        <v>40</v>
      </c>
      <c r="Q15" s="3"/>
    </row>
    <row r="16" spans="1:17" s="2" customFormat="1" x14ac:dyDescent="0.3">
      <c r="A16" s="6" t="s">
        <v>13</v>
      </c>
      <c r="B16" s="6" t="s">
        <v>30</v>
      </c>
      <c r="C16">
        <v>320</v>
      </c>
      <c r="D16" s="8">
        <v>12.345679012345679</v>
      </c>
      <c r="E16" s="9">
        <v>2154</v>
      </c>
      <c r="F16" s="8">
        <v>9.9487321601773591</v>
      </c>
      <c r="G16" s="9">
        <v>19760.971720000012</v>
      </c>
      <c r="H16" s="8">
        <v>18.243387149746841</v>
      </c>
      <c r="I16" s="9">
        <v>15025.11484</v>
      </c>
      <c r="J16" s="8">
        <v>25.056114724503676</v>
      </c>
      <c r="K16" s="9">
        <v>4428.3390900000013</v>
      </c>
      <c r="L16" s="8">
        <v>9.468246823425142</v>
      </c>
      <c r="M16" s="17">
        <v>71.587630000000004</v>
      </c>
      <c r="N16" s="8">
        <v>93.195258145351659</v>
      </c>
      <c r="O16" s="9">
        <v>235.93015</v>
      </c>
      <c r="P16" s="8">
        <v>15.671760072912264</v>
      </c>
    </row>
    <row r="17" spans="1:16" s="2" customFormat="1" x14ac:dyDescent="0.3">
      <c r="A17" s="6" t="s">
        <v>14</v>
      </c>
      <c r="B17" s="6" t="s">
        <v>31</v>
      </c>
      <c r="C17">
        <v>94</v>
      </c>
      <c r="D17" s="8">
        <v>3.6265432098765435</v>
      </c>
      <c r="E17" s="9">
        <v>507</v>
      </c>
      <c r="F17" s="8">
        <v>2.3416932243314399</v>
      </c>
      <c r="G17" s="9">
        <v>1491.8358400000002</v>
      </c>
      <c r="H17" s="8">
        <v>1.3772672305098452</v>
      </c>
      <c r="I17" s="9">
        <v>796.91320000000019</v>
      </c>
      <c r="J17" s="8">
        <v>1.3289448218734112</v>
      </c>
      <c r="K17" s="9">
        <v>688.61353999999983</v>
      </c>
      <c r="L17" s="8">
        <v>1.4723269447445448</v>
      </c>
      <c r="M17" s="10" t="s">
        <v>40</v>
      </c>
      <c r="N17" s="12" t="s">
        <v>40</v>
      </c>
      <c r="O17" s="17">
        <v>6.3091299999999997</v>
      </c>
      <c r="P17" s="18">
        <v>0.41908663063543572</v>
      </c>
    </row>
    <row r="18" spans="1:16" s="2" customFormat="1" x14ac:dyDescent="0.3">
      <c r="A18" s="6" t="s">
        <v>15</v>
      </c>
      <c r="B18" s="6" t="s">
        <v>32</v>
      </c>
      <c r="C18">
        <v>3</v>
      </c>
      <c r="D18" s="8">
        <v>0.11574074074074073</v>
      </c>
      <c r="E18">
        <v>56</v>
      </c>
      <c r="F18" s="8">
        <v>0.25864856126737795</v>
      </c>
      <c r="G18" s="9">
        <v>8992.1052900000013</v>
      </c>
      <c r="H18" s="8">
        <v>8.3015380225824504</v>
      </c>
      <c r="I18" s="9">
        <v>1317.80861</v>
      </c>
      <c r="J18" s="8">
        <v>2.1975980928408476</v>
      </c>
      <c r="K18" s="17">
        <v>7674.2966800000004</v>
      </c>
      <c r="L18" s="18">
        <v>16.408439752618875</v>
      </c>
      <c r="M18" s="10" t="s">
        <v>40</v>
      </c>
      <c r="N18" s="12" t="s">
        <v>40</v>
      </c>
      <c r="O18" s="11" t="s">
        <v>40</v>
      </c>
      <c r="P18" s="11" t="s">
        <v>40</v>
      </c>
    </row>
    <row r="19" spans="1:16" s="2" customFormat="1" x14ac:dyDescent="0.3">
      <c r="A19" s="6" t="s">
        <v>16</v>
      </c>
      <c r="B19" s="6" t="s">
        <v>33</v>
      </c>
      <c r="C19">
        <v>37</v>
      </c>
      <c r="D19" s="8">
        <v>1.4274691358024691</v>
      </c>
      <c r="E19" s="9">
        <v>362</v>
      </c>
      <c r="F19" s="8">
        <v>1.6719781996212646</v>
      </c>
      <c r="G19" s="9">
        <v>303.99527</v>
      </c>
      <c r="H19" s="8">
        <v>0.28064932640376339</v>
      </c>
      <c r="I19" s="9">
        <v>10.474139999999998</v>
      </c>
      <c r="J19" s="8">
        <v>1.7466838441849333E-2</v>
      </c>
      <c r="K19" s="9">
        <v>293.52112000000005</v>
      </c>
      <c r="L19" s="8">
        <v>0.62757850190920894</v>
      </c>
      <c r="M19" s="10" t="s">
        <v>40</v>
      </c>
      <c r="N19" s="12" t="s">
        <v>40</v>
      </c>
      <c r="O19" s="11" t="s">
        <v>40</v>
      </c>
      <c r="P19" s="12" t="s">
        <v>40</v>
      </c>
    </row>
    <row r="20" spans="1:16" s="2" customFormat="1" x14ac:dyDescent="0.3">
      <c r="A20" s="6" t="s">
        <v>17</v>
      </c>
      <c r="B20" s="6" t="s">
        <v>34</v>
      </c>
      <c r="C20">
        <v>30</v>
      </c>
      <c r="D20" s="8">
        <v>1.1574074074074074</v>
      </c>
      <c r="E20">
        <v>285</v>
      </c>
      <c r="F20" s="8">
        <v>1.3163364278786198</v>
      </c>
      <c r="G20" s="9">
        <v>324.20981999999992</v>
      </c>
      <c r="H20" s="8">
        <v>0.29931145835422163</v>
      </c>
      <c r="I20" s="9">
        <v>84.435129999999987</v>
      </c>
      <c r="J20" s="8">
        <v>0.14080533337596651</v>
      </c>
      <c r="K20" s="9">
        <v>239.77468999999999</v>
      </c>
      <c r="L20" s="8">
        <v>0.51266307768907715</v>
      </c>
      <c r="M20" s="10" t="s">
        <v>40</v>
      </c>
      <c r="N20" s="12" t="s">
        <v>40</v>
      </c>
      <c r="O20" s="11" t="s">
        <v>40</v>
      </c>
      <c r="P20" s="11" t="s">
        <v>40</v>
      </c>
    </row>
    <row r="21" spans="1:16" s="2" customFormat="1" x14ac:dyDescent="0.3">
      <c r="A21" s="6" t="s">
        <v>18</v>
      </c>
      <c r="B21" s="6" t="s">
        <v>35</v>
      </c>
      <c r="C21">
        <v>77</v>
      </c>
      <c r="D21" s="8">
        <v>2.9706790123456792</v>
      </c>
      <c r="E21" s="9">
        <v>371</v>
      </c>
      <c r="F21" s="8">
        <v>1.7135467183963791</v>
      </c>
      <c r="G21" s="9">
        <v>1352.6590800000001</v>
      </c>
      <c r="H21" s="8">
        <v>1.2487788367757642</v>
      </c>
      <c r="I21" s="9">
        <v>436.95201999999978</v>
      </c>
      <c r="J21" s="8">
        <v>0.72866797084817614</v>
      </c>
      <c r="K21" s="9">
        <v>915.70707999999991</v>
      </c>
      <c r="L21" s="8">
        <v>1.9578764126208565</v>
      </c>
      <c r="M21" s="10" t="s">
        <v>40</v>
      </c>
      <c r="N21" s="12" t="s">
        <v>40</v>
      </c>
      <c r="O21" s="11" t="s">
        <v>40</v>
      </c>
      <c r="P21" s="12" t="s">
        <v>40</v>
      </c>
    </row>
    <row r="22" spans="1:16" s="2" customFormat="1" x14ac:dyDescent="0.3">
      <c r="A22" s="6" t="s">
        <v>19</v>
      </c>
      <c r="B22" s="6" t="s">
        <v>36</v>
      </c>
      <c r="C22">
        <v>117</v>
      </c>
      <c r="D22" s="8">
        <v>4.5138888888888884</v>
      </c>
      <c r="E22">
        <v>424</v>
      </c>
      <c r="F22" s="8">
        <v>1.9583391067387188</v>
      </c>
      <c r="G22" s="9">
        <v>699.99861999999973</v>
      </c>
      <c r="H22" s="8">
        <v>0.64624078258376816</v>
      </c>
      <c r="I22" s="9">
        <v>462.96134999999992</v>
      </c>
      <c r="J22" s="8">
        <v>0.77204153326864677</v>
      </c>
      <c r="K22" s="9">
        <v>237.03727000000001</v>
      </c>
      <c r="L22" s="8">
        <v>0.50681019070535249</v>
      </c>
      <c r="M22" s="10" t="s">
        <v>40</v>
      </c>
      <c r="N22" s="12" t="s">
        <v>40</v>
      </c>
      <c r="O22" s="11" t="s">
        <v>40</v>
      </c>
      <c r="P22" s="11" t="s">
        <v>40</v>
      </c>
    </row>
    <row r="23" spans="1:16" s="2" customFormat="1" x14ac:dyDescent="0.3">
      <c r="A23" s="27" t="s">
        <v>62</v>
      </c>
      <c r="B23" s="27" t="s">
        <v>63</v>
      </c>
      <c r="C23" s="28" t="s">
        <v>40</v>
      </c>
      <c r="D23" s="29" t="s">
        <v>40</v>
      </c>
      <c r="E23" s="28" t="s">
        <v>40</v>
      </c>
      <c r="F23" s="29" t="s">
        <v>40</v>
      </c>
      <c r="G23" s="28" t="s">
        <v>40</v>
      </c>
      <c r="H23" s="29" t="s">
        <v>40</v>
      </c>
      <c r="I23" s="28" t="s">
        <v>40</v>
      </c>
      <c r="J23" s="29" t="s">
        <v>40</v>
      </c>
      <c r="K23" s="28" t="s">
        <v>40</v>
      </c>
      <c r="L23" s="29" t="s">
        <v>40</v>
      </c>
      <c r="M23" s="28" t="s">
        <v>40</v>
      </c>
      <c r="N23" s="12" t="s">
        <v>40</v>
      </c>
      <c r="O23" s="28" t="s">
        <v>40</v>
      </c>
      <c r="P23" s="29" t="s">
        <v>40</v>
      </c>
    </row>
    <row r="24" spans="1:16" s="2" customFormat="1" ht="15" customHeight="1" x14ac:dyDescent="0.3">
      <c r="A24" s="13" t="s">
        <v>39</v>
      </c>
      <c r="B24" s="13"/>
      <c r="C24" s="14">
        <v>2592</v>
      </c>
      <c r="D24" s="19">
        <v>100</v>
      </c>
      <c r="E24" s="14">
        <v>21651</v>
      </c>
      <c r="F24" s="19">
        <v>99.999999999999986</v>
      </c>
      <c r="G24" s="14">
        <v>108318.54610000002</v>
      </c>
      <c r="H24" s="19">
        <v>99.999999999999986</v>
      </c>
      <c r="I24" s="14">
        <v>59965.860649999981</v>
      </c>
      <c r="J24" s="19">
        <v>100</v>
      </c>
      <c r="K24" s="14">
        <v>46770.422999999995</v>
      </c>
      <c r="L24" s="19">
        <v>100.00000000000003</v>
      </c>
      <c r="M24" s="20">
        <v>76.814670000000007</v>
      </c>
      <c r="N24" s="19">
        <v>100</v>
      </c>
      <c r="O24" s="15">
        <v>1505.44769</v>
      </c>
      <c r="P24" s="19">
        <v>100</v>
      </c>
    </row>
    <row r="25" spans="1:16" ht="33.75" customHeight="1" x14ac:dyDescent="0.3">
      <c r="A25" s="4" t="s">
        <v>0</v>
      </c>
    </row>
    <row r="26" spans="1:16" x14ac:dyDescent="0.3">
      <c r="A26" t="s">
        <v>59</v>
      </c>
    </row>
    <row r="27" spans="1:16" x14ac:dyDescent="0.3">
      <c r="A27" t="s">
        <v>60</v>
      </c>
    </row>
    <row r="28" spans="1:16" x14ac:dyDescent="0.3">
      <c r="A28" t="s">
        <v>61</v>
      </c>
    </row>
    <row r="30" spans="1:16" x14ac:dyDescent="0.3">
      <c r="A30" s="4" t="s">
        <v>42</v>
      </c>
    </row>
  </sheetData>
  <conditionalFormatting sqref="B3">
    <cfRule type="dataBar" priority="1">
      <dataBar>
        <cfvo type="min"/>
        <cfvo type="max"/>
        <color rgb="FF638EC6"/>
      </dataBar>
      <extLst>
        <ext xmlns:x14="http://schemas.microsoft.com/office/spreadsheetml/2009/9/main" uri="{B025F937-C7B1-47D3-B67F-A62EFF666E3E}">
          <x14:id>{657D036C-9EF8-4E26-A01C-AB20B4FBC632}</x14:id>
        </ext>
      </extLst>
    </cfRule>
  </conditionalFormatting>
  <pageMargins left="0.70866141732283472" right="0.70866141732283472" top="1.1811023622047245" bottom="0.74803149606299213" header="0.59055118110236227" footer="0.31496062992125984"/>
  <pageSetup paperSize="9" scale="65" orientation="landscape" cellComments="atEnd" r:id="rId1"/>
  <headerFooter>
    <oddHeader>&amp;L&amp;G</oddHeader>
    <oddFooter>&amp;F</oddFoot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657D036C-9EF8-4E26-A01C-AB20B4FBC632}">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053C4-414B-4C64-9228-687945300F3F}">
  <dimension ref="A1:Q30"/>
  <sheetViews>
    <sheetView view="pageLayout" zoomScaleNormal="110" workbookViewId="0">
      <selection activeCell="B28" sqref="B28"/>
    </sheetView>
  </sheetViews>
  <sheetFormatPr defaultColWidth="2.6640625" defaultRowHeight="14.4" x14ac:dyDescent="0.3"/>
  <cols>
    <col min="1" max="1" width="6.33203125" customWidth="1"/>
    <col min="2" max="2" width="39" customWidth="1"/>
    <col min="3" max="6" width="10" customWidth="1"/>
    <col min="7" max="7" width="15.6640625" customWidth="1"/>
    <col min="8" max="12" width="10" customWidth="1"/>
    <col min="13" max="13" width="14.6640625" customWidth="1"/>
    <col min="14" max="14" width="12.33203125" customWidth="1"/>
    <col min="15" max="16" width="10" customWidth="1"/>
  </cols>
  <sheetData>
    <row r="1" spans="1:17" ht="15.75" customHeight="1" x14ac:dyDescent="0.3">
      <c r="A1" s="22" t="s">
        <v>66</v>
      </c>
      <c r="B1" s="22"/>
      <c r="C1" s="22"/>
      <c r="D1" s="22"/>
      <c r="E1" s="22"/>
      <c r="F1" s="22"/>
      <c r="G1" s="22"/>
      <c r="H1" s="22"/>
      <c r="I1" s="22"/>
      <c r="J1" s="22"/>
      <c r="K1" s="22"/>
      <c r="L1" s="22"/>
      <c r="M1" s="22"/>
      <c r="N1" s="22"/>
      <c r="O1" s="22"/>
      <c r="P1" s="22"/>
      <c r="Q1" s="22"/>
    </row>
    <row r="2" spans="1:17" ht="15.75" customHeight="1" x14ac:dyDescent="0.3">
      <c r="B2" s="21"/>
      <c r="C2" s="16"/>
      <c r="D2" s="16"/>
      <c r="E2" s="16"/>
      <c r="F2" s="16"/>
      <c r="G2" s="16"/>
      <c r="H2" s="16"/>
      <c r="I2" s="16"/>
      <c r="J2" s="16"/>
      <c r="K2" s="16"/>
      <c r="L2" s="16"/>
      <c r="M2" s="16"/>
      <c r="N2" s="16"/>
      <c r="O2" s="16"/>
      <c r="P2" s="5" t="s">
        <v>43</v>
      </c>
      <c r="Q2" s="16"/>
    </row>
    <row r="3" spans="1:17" s="7" customFormat="1" ht="86.4" x14ac:dyDescent="0.3">
      <c r="A3" s="23" t="s">
        <v>58</v>
      </c>
      <c r="B3" s="24" t="s">
        <v>38</v>
      </c>
      <c r="C3" s="25" t="s">
        <v>51</v>
      </c>
      <c r="D3" s="25" t="s">
        <v>52</v>
      </c>
      <c r="E3" s="25" t="s">
        <v>45</v>
      </c>
      <c r="F3" s="25" t="s">
        <v>53</v>
      </c>
      <c r="G3" s="25" t="s">
        <v>46</v>
      </c>
      <c r="H3" s="25" t="s">
        <v>44</v>
      </c>
      <c r="I3" s="25" t="s">
        <v>47</v>
      </c>
      <c r="J3" s="25" t="s">
        <v>54</v>
      </c>
      <c r="K3" s="25" t="s">
        <v>48</v>
      </c>
      <c r="L3" s="25" t="s">
        <v>55</v>
      </c>
      <c r="M3" s="25" t="s">
        <v>49</v>
      </c>
      <c r="N3" s="25" t="s">
        <v>56</v>
      </c>
      <c r="O3" s="25" t="s">
        <v>50</v>
      </c>
      <c r="P3" s="25" t="s">
        <v>57</v>
      </c>
    </row>
    <row r="4" spans="1:17" s="1" customFormat="1" x14ac:dyDescent="0.3">
      <c r="A4" s="26" t="s">
        <v>1</v>
      </c>
      <c r="B4" s="6" t="s">
        <v>41</v>
      </c>
      <c r="C4">
        <v>18</v>
      </c>
      <c r="D4" s="8">
        <v>0.72933549432739064</v>
      </c>
      <c r="E4">
        <v>227</v>
      </c>
      <c r="F4" s="8">
        <v>1.139501029064806</v>
      </c>
      <c r="G4" s="9">
        <v>1153.60421</v>
      </c>
      <c r="H4" s="8">
        <v>1.1779623592675503</v>
      </c>
      <c r="I4" s="9">
        <v>928.1720600000001</v>
      </c>
      <c r="J4" s="8">
        <v>1.7202051604153594</v>
      </c>
      <c r="K4" s="9">
        <v>225.43215000000001</v>
      </c>
      <c r="L4" s="8">
        <v>0.53077180414186209</v>
      </c>
      <c r="M4" s="10" t="s">
        <v>40</v>
      </c>
      <c r="N4" s="10" t="s">
        <v>40</v>
      </c>
      <c r="O4" s="11" t="s">
        <v>40</v>
      </c>
      <c r="P4" s="11" t="s">
        <v>40</v>
      </c>
    </row>
    <row r="5" spans="1:17" s="2" customFormat="1" x14ac:dyDescent="0.3">
      <c r="A5" s="6" t="s">
        <v>2</v>
      </c>
      <c r="B5" s="6" t="s">
        <v>20</v>
      </c>
      <c r="C5">
        <v>2</v>
      </c>
      <c r="D5" s="8">
        <v>8.1037277147487846E-2</v>
      </c>
      <c r="E5">
        <v>5</v>
      </c>
      <c r="F5" s="8">
        <v>2.5099141609356959E-2</v>
      </c>
      <c r="G5" s="9">
        <v>33.234220000000001</v>
      </c>
      <c r="H5" s="8">
        <v>3.3935954689014877E-2</v>
      </c>
      <c r="I5" s="11" t="s">
        <v>40</v>
      </c>
      <c r="J5" s="12" t="s">
        <v>40</v>
      </c>
      <c r="K5" s="9">
        <v>33.234220000000001</v>
      </c>
      <c r="L5" s="8">
        <v>7.8248763136258781E-2</v>
      </c>
      <c r="M5" s="10" t="s">
        <v>40</v>
      </c>
      <c r="N5" s="10" t="s">
        <v>40</v>
      </c>
      <c r="O5" s="11" t="s">
        <v>40</v>
      </c>
      <c r="P5" s="12" t="s">
        <v>40</v>
      </c>
    </row>
    <row r="6" spans="1:17" s="2" customFormat="1" x14ac:dyDescent="0.3">
      <c r="A6" s="6" t="s">
        <v>3</v>
      </c>
      <c r="B6" s="6" t="s">
        <v>37</v>
      </c>
      <c r="C6">
        <v>270</v>
      </c>
      <c r="D6" s="8">
        <v>10.94003241491086</v>
      </c>
      <c r="E6" s="9">
        <v>1999</v>
      </c>
      <c r="F6" s="8">
        <v>10.034636815420912</v>
      </c>
      <c r="G6" s="9">
        <v>9234.2600699999966</v>
      </c>
      <c r="H6" s="8">
        <v>9.4292398414074192</v>
      </c>
      <c r="I6" s="9">
        <v>4854.929180000001</v>
      </c>
      <c r="J6" s="8">
        <v>8.9977651653154815</v>
      </c>
      <c r="K6" s="9">
        <v>4217.8890999999985</v>
      </c>
      <c r="L6" s="8">
        <v>9.9308665923529293</v>
      </c>
      <c r="M6" s="10" t="s">
        <v>40</v>
      </c>
      <c r="N6" s="10" t="s">
        <v>40</v>
      </c>
      <c r="O6" s="9">
        <v>161.44178000000002</v>
      </c>
      <c r="P6" s="8">
        <v>11.322956763979526</v>
      </c>
    </row>
    <row r="7" spans="1:17" s="2" customFormat="1" x14ac:dyDescent="0.3">
      <c r="A7" s="6" t="s">
        <v>4</v>
      </c>
      <c r="B7" s="6" t="s">
        <v>21</v>
      </c>
      <c r="C7">
        <v>15</v>
      </c>
      <c r="D7" s="8">
        <v>0.60777957860615883</v>
      </c>
      <c r="E7">
        <v>62</v>
      </c>
      <c r="F7" s="8">
        <v>0.3112293559560263</v>
      </c>
      <c r="G7" s="9">
        <v>2571.1033600000001</v>
      </c>
      <c r="H7" s="8">
        <v>2.6253917536122082</v>
      </c>
      <c r="I7" s="9">
        <v>2419.1295800000003</v>
      </c>
      <c r="J7" s="8">
        <v>4.4834350941671754</v>
      </c>
      <c r="K7" s="9">
        <v>151.97377999999998</v>
      </c>
      <c r="L7" s="8">
        <v>0.35781674172409939</v>
      </c>
      <c r="M7" s="10" t="s">
        <v>40</v>
      </c>
      <c r="N7" s="10" t="s">
        <v>40</v>
      </c>
      <c r="O7" s="11" t="s">
        <v>40</v>
      </c>
      <c r="P7" s="11" t="s">
        <v>40</v>
      </c>
    </row>
    <row r="8" spans="1:17" s="2" customFormat="1" x14ac:dyDescent="0.3">
      <c r="A8" s="6" t="s">
        <v>5</v>
      </c>
      <c r="B8" s="6" t="s">
        <v>22</v>
      </c>
      <c r="C8">
        <v>6</v>
      </c>
      <c r="D8" s="8">
        <v>0.24311183144246357</v>
      </c>
      <c r="E8">
        <v>19</v>
      </c>
      <c r="F8" s="8">
        <v>9.5376738115556442E-2</v>
      </c>
      <c r="G8" s="9">
        <v>85.820040000000006</v>
      </c>
      <c r="H8" s="8">
        <v>8.7632114996213081E-2</v>
      </c>
      <c r="I8" s="9">
        <v>51.455570000000002</v>
      </c>
      <c r="J8" s="8">
        <v>9.536393181897089E-2</v>
      </c>
      <c r="K8" s="9">
        <v>26.364469999999997</v>
      </c>
      <c r="L8" s="8">
        <v>6.2074186433230566E-2</v>
      </c>
      <c r="M8" s="10" t="s">
        <v>40</v>
      </c>
      <c r="N8" s="10" t="s">
        <v>40</v>
      </c>
      <c r="O8" s="11">
        <v>8</v>
      </c>
      <c r="P8" s="12">
        <v>0.56109177012193623</v>
      </c>
    </row>
    <row r="9" spans="1:17" s="2" customFormat="1" x14ac:dyDescent="0.3">
      <c r="A9" s="6" t="s">
        <v>6</v>
      </c>
      <c r="B9" s="6" t="s">
        <v>23</v>
      </c>
      <c r="C9">
        <v>481</v>
      </c>
      <c r="D9" s="8">
        <v>19.489465153970826</v>
      </c>
      <c r="E9" s="9">
        <v>4445</v>
      </c>
      <c r="F9" s="8">
        <v>22.313136890718337</v>
      </c>
      <c r="G9" s="9">
        <v>15714.131110000009</v>
      </c>
      <c r="H9" s="8">
        <v>16.04593221463297</v>
      </c>
      <c r="I9" s="9">
        <v>8552.7658799999936</v>
      </c>
      <c r="J9" s="8">
        <v>15.851061065768777</v>
      </c>
      <c r="K9" s="9">
        <v>7011.0170900000048</v>
      </c>
      <c r="L9" s="8">
        <v>16.507184932267783</v>
      </c>
      <c r="M9" s="10" t="s">
        <v>40</v>
      </c>
      <c r="N9" s="10" t="s">
        <v>40</v>
      </c>
      <c r="O9" s="9">
        <v>150.34817999999999</v>
      </c>
      <c r="P9" s="8">
        <v>10.544890806351436</v>
      </c>
    </row>
    <row r="10" spans="1:17" s="2" customFormat="1" x14ac:dyDescent="0.3">
      <c r="A10" s="6" t="s">
        <v>7</v>
      </c>
      <c r="B10" s="6" t="s">
        <v>24</v>
      </c>
      <c r="C10">
        <v>424</v>
      </c>
      <c r="D10" s="8">
        <v>17.179902755267424</v>
      </c>
      <c r="E10" s="9">
        <v>3643</v>
      </c>
      <c r="F10" s="8">
        <v>18.287234576577482</v>
      </c>
      <c r="G10" s="9">
        <v>16069.885329999997</v>
      </c>
      <c r="H10" s="8">
        <v>16.409198122192876</v>
      </c>
      <c r="I10" s="9">
        <v>8513.8089099999997</v>
      </c>
      <c r="J10" s="8">
        <v>15.778861110915432</v>
      </c>
      <c r="K10" s="9">
        <v>7015.3078500000001</v>
      </c>
      <c r="L10" s="8">
        <v>16.517287370745777</v>
      </c>
      <c r="M10" s="17">
        <v>5.2261000000000006</v>
      </c>
      <c r="N10" s="8">
        <v>6.8036013874082144</v>
      </c>
      <c r="O10" s="9">
        <v>535.54249000000004</v>
      </c>
      <c r="P10" s="8">
        <v>37.561060461201166</v>
      </c>
    </row>
    <row r="11" spans="1:17" s="2" customFormat="1" x14ac:dyDescent="0.3">
      <c r="A11" s="6" t="s">
        <v>8</v>
      </c>
      <c r="B11" s="6" t="s">
        <v>25</v>
      </c>
      <c r="C11">
        <v>209</v>
      </c>
      <c r="D11" s="8">
        <v>8.468395461912479</v>
      </c>
      <c r="E11" s="9">
        <v>2253</v>
      </c>
      <c r="F11" s="8">
        <v>11.309673209176246</v>
      </c>
      <c r="G11" s="9">
        <v>8311.755479999998</v>
      </c>
      <c r="H11" s="8">
        <v>8.48725672982399</v>
      </c>
      <c r="I11" s="9">
        <v>3608.9322300000003</v>
      </c>
      <c r="J11" s="8">
        <v>6.6885269587142195</v>
      </c>
      <c r="K11" s="9">
        <v>4409.2584099999995</v>
      </c>
      <c r="L11" s="8">
        <v>10.381438677683631</v>
      </c>
      <c r="M11" s="31" t="s">
        <v>40</v>
      </c>
      <c r="N11" s="12" t="s">
        <v>40</v>
      </c>
      <c r="O11" s="9">
        <v>293.56484999999998</v>
      </c>
      <c r="P11" s="8">
        <v>20.589602666510086</v>
      </c>
    </row>
    <row r="12" spans="1:17" s="2" customFormat="1" x14ac:dyDescent="0.3">
      <c r="A12" s="6" t="s">
        <v>9</v>
      </c>
      <c r="B12" s="6" t="s">
        <v>26</v>
      </c>
      <c r="C12">
        <v>262</v>
      </c>
      <c r="D12" s="8">
        <v>10.615883306320907</v>
      </c>
      <c r="E12" s="9">
        <v>2193</v>
      </c>
      <c r="F12" s="8">
        <v>11.008483509863963</v>
      </c>
      <c r="G12" s="9">
        <v>6591.8784400000022</v>
      </c>
      <c r="H12" s="8">
        <v>6.7310647897057363</v>
      </c>
      <c r="I12" s="9">
        <v>3597.4031500000006</v>
      </c>
      <c r="J12" s="8">
        <v>6.6671598181100924</v>
      </c>
      <c r="K12" s="9">
        <v>2994.4752499999995</v>
      </c>
      <c r="L12" s="8">
        <v>7.0503831458851511</v>
      </c>
      <c r="M12" s="11" t="s">
        <v>40</v>
      </c>
      <c r="N12" s="12" t="s">
        <v>40</v>
      </c>
      <c r="O12" s="17" t="s">
        <v>40</v>
      </c>
      <c r="P12" s="18" t="s">
        <v>40</v>
      </c>
    </row>
    <row r="13" spans="1:17" s="2" customFormat="1" x14ac:dyDescent="0.3">
      <c r="A13" s="6" t="s">
        <v>10</v>
      </c>
      <c r="B13" s="6" t="s">
        <v>27</v>
      </c>
      <c r="C13">
        <v>62</v>
      </c>
      <c r="D13" s="8">
        <v>2.5121555915721232</v>
      </c>
      <c r="E13" s="9">
        <v>327</v>
      </c>
      <c r="F13" s="8">
        <v>1.6414838612519453</v>
      </c>
      <c r="G13" s="9">
        <v>3107.8327199999999</v>
      </c>
      <c r="H13" s="8">
        <v>3.1734540593086842</v>
      </c>
      <c r="I13" s="9">
        <v>2907.2008799999999</v>
      </c>
      <c r="J13" s="8">
        <v>5.3879901924003981</v>
      </c>
      <c r="K13" s="9">
        <v>200.63182999999995</v>
      </c>
      <c r="L13" s="8">
        <v>0.47238035203666978</v>
      </c>
      <c r="M13" s="10" t="s">
        <v>40</v>
      </c>
      <c r="N13" s="12" t="s">
        <v>40</v>
      </c>
      <c r="O13" s="11" t="s">
        <v>40</v>
      </c>
      <c r="P13" s="11" t="s">
        <v>40</v>
      </c>
    </row>
    <row r="14" spans="1:17" s="2" customFormat="1" x14ac:dyDescent="0.3">
      <c r="A14" s="6" t="s">
        <v>11</v>
      </c>
      <c r="B14" s="6" t="s">
        <v>28</v>
      </c>
      <c r="C14">
        <v>30</v>
      </c>
      <c r="D14" s="8">
        <v>1.2155591572123177</v>
      </c>
      <c r="E14">
        <v>92</v>
      </c>
      <c r="F14" s="8">
        <v>0.46182420561216808</v>
      </c>
      <c r="G14" s="9">
        <v>682.64111000000003</v>
      </c>
      <c r="H14" s="8">
        <v>0.69705495654234773</v>
      </c>
      <c r="I14" s="9">
        <v>559.27029000000005</v>
      </c>
      <c r="J14" s="8">
        <v>1.0365100183310783</v>
      </c>
      <c r="K14" s="9">
        <v>122.97642000000002</v>
      </c>
      <c r="L14" s="8">
        <v>0.28954351147477142</v>
      </c>
      <c r="M14" s="10" t="s">
        <v>40</v>
      </c>
      <c r="N14" s="12" t="s">
        <v>40</v>
      </c>
      <c r="O14" s="17">
        <v>0.39439999999999997</v>
      </c>
      <c r="P14" s="17">
        <v>2.7661824267011453E-2</v>
      </c>
    </row>
    <row r="15" spans="1:17" s="2" customFormat="1" x14ac:dyDescent="0.3">
      <c r="A15" s="6" t="s">
        <v>12</v>
      </c>
      <c r="B15" s="6" t="s">
        <v>29</v>
      </c>
      <c r="C15">
        <v>60</v>
      </c>
      <c r="D15" s="8">
        <v>2.4311183144246353</v>
      </c>
      <c r="E15" s="9">
        <v>629</v>
      </c>
      <c r="F15" s="8">
        <v>3.1574720144571056</v>
      </c>
      <c r="G15" s="9">
        <v>4577.18995</v>
      </c>
      <c r="H15" s="8">
        <v>4.6738365078588968</v>
      </c>
      <c r="I15" s="9">
        <v>3103.24469</v>
      </c>
      <c r="J15" s="8">
        <v>5.7513232296278796</v>
      </c>
      <c r="K15" s="9">
        <v>1473.9452599999997</v>
      </c>
      <c r="L15" s="8">
        <v>3.4703505460802551</v>
      </c>
      <c r="M15" s="10" t="s">
        <v>40</v>
      </c>
      <c r="N15" s="12" t="s">
        <v>40</v>
      </c>
      <c r="O15" s="11" t="s">
        <v>40</v>
      </c>
      <c r="P15" s="11" t="s">
        <v>40</v>
      </c>
      <c r="Q15" s="3"/>
    </row>
    <row r="16" spans="1:17" s="2" customFormat="1" x14ac:dyDescent="0.3">
      <c r="A16" s="6" t="s">
        <v>13</v>
      </c>
      <c r="B16" s="6" t="s">
        <v>30</v>
      </c>
      <c r="C16">
        <v>283</v>
      </c>
      <c r="D16" s="8">
        <v>11.46677471636953</v>
      </c>
      <c r="E16" s="9">
        <v>2132</v>
      </c>
      <c r="F16" s="8">
        <v>10.702273982229809</v>
      </c>
      <c r="G16" s="9">
        <v>16264.639549999991</v>
      </c>
      <c r="H16" s="8">
        <v>16.608064543171437</v>
      </c>
      <c r="I16" s="9">
        <v>11694.5193</v>
      </c>
      <c r="J16" s="8">
        <v>21.673753515524929</v>
      </c>
      <c r="K16" s="9">
        <v>4227.7743000000019</v>
      </c>
      <c r="L16" s="8">
        <v>9.9541409364884252</v>
      </c>
      <c r="M16" s="17">
        <v>71.587630000000004</v>
      </c>
      <c r="N16" s="8">
        <v>93.196398612591778</v>
      </c>
      <c r="O16" s="9">
        <v>270.75830999999999</v>
      </c>
      <c r="P16" s="8">
        <v>18.990032429140491</v>
      </c>
    </row>
    <row r="17" spans="1:16" s="2" customFormat="1" x14ac:dyDescent="0.3">
      <c r="A17" s="6" t="s">
        <v>14</v>
      </c>
      <c r="B17" s="6" t="s">
        <v>31</v>
      </c>
      <c r="C17">
        <v>93</v>
      </c>
      <c r="D17" s="8">
        <v>3.768233387358185</v>
      </c>
      <c r="E17" s="9">
        <v>431</v>
      </c>
      <c r="F17" s="8">
        <v>2.1635460067265697</v>
      </c>
      <c r="G17" s="9">
        <v>1820.2121499999994</v>
      </c>
      <c r="H17" s="8">
        <v>1.8586456082554166</v>
      </c>
      <c r="I17" s="9">
        <v>803.96432000000016</v>
      </c>
      <c r="J17" s="8">
        <v>1.4900077600416304</v>
      </c>
      <c r="K17" s="9">
        <v>1010.50614</v>
      </c>
      <c r="L17" s="8">
        <v>2.3791999811217215</v>
      </c>
      <c r="M17" s="10" t="s">
        <v>40</v>
      </c>
      <c r="N17" s="12" t="s">
        <v>40</v>
      </c>
      <c r="O17" s="17">
        <v>5.7417100000000003</v>
      </c>
      <c r="P17" s="18">
        <v>0.4027032784283528</v>
      </c>
    </row>
    <row r="18" spans="1:16" s="2" customFormat="1" x14ac:dyDescent="0.3">
      <c r="A18" s="6" t="s">
        <v>15</v>
      </c>
      <c r="B18" s="6" t="s">
        <v>32</v>
      </c>
      <c r="C18">
        <v>3</v>
      </c>
      <c r="D18" s="8">
        <v>0.12155591572123178</v>
      </c>
      <c r="E18">
        <v>54</v>
      </c>
      <c r="F18" s="8">
        <v>0.27107072938105514</v>
      </c>
      <c r="G18" s="9">
        <v>8977.2085400000014</v>
      </c>
      <c r="H18" s="8">
        <v>9.1667607137245124</v>
      </c>
      <c r="I18" s="9">
        <v>1302.9118600000002</v>
      </c>
      <c r="J18" s="8">
        <v>2.414720073709582</v>
      </c>
      <c r="K18" s="17">
        <v>7674.2966800000004</v>
      </c>
      <c r="L18" s="18">
        <v>18.068852620903908</v>
      </c>
      <c r="M18" s="10" t="s">
        <v>40</v>
      </c>
      <c r="N18" s="12" t="s">
        <v>40</v>
      </c>
      <c r="O18" s="11" t="s">
        <v>40</v>
      </c>
      <c r="P18" s="11" t="s">
        <v>40</v>
      </c>
    </row>
    <row r="19" spans="1:16" s="2" customFormat="1" x14ac:dyDescent="0.3">
      <c r="A19" s="6" t="s">
        <v>16</v>
      </c>
      <c r="B19" s="6" t="s">
        <v>33</v>
      </c>
      <c r="C19">
        <v>29</v>
      </c>
      <c r="D19" s="8">
        <v>1.1750405186385737</v>
      </c>
      <c r="E19" s="9">
        <v>342</v>
      </c>
      <c r="F19" s="8">
        <v>1.7167812860800162</v>
      </c>
      <c r="G19" s="9">
        <v>285.56046999999995</v>
      </c>
      <c r="H19" s="8">
        <v>0.29159002891880087</v>
      </c>
      <c r="I19" s="9">
        <v>10.855409999999997</v>
      </c>
      <c r="J19" s="8">
        <v>2.0118610659778415E-2</v>
      </c>
      <c r="K19" s="9">
        <v>274.70506</v>
      </c>
      <c r="L19" s="8">
        <v>0.64678307997815965</v>
      </c>
      <c r="M19" s="10" t="s">
        <v>40</v>
      </c>
      <c r="N19" s="12" t="s">
        <v>40</v>
      </c>
      <c r="O19" s="11" t="s">
        <v>40</v>
      </c>
      <c r="P19" s="12" t="s">
        <v>40</v>
      </c>
    </row>
    <row r="20" spans="1:16" s="2" customFormat="1" x14ac:dyDescent="0.3">
      <c r="A20" s="6" t="s">
        <v>17</v>
      </c>
      <c r="B20" s="6" t="s">
        <v>34</v>
      </c>
      <c r="C20">
        <v>27</v>
      </c>
      <c r="D20" s="8">
        <v>1.0940032414910861</v>
      </c>
      <c r="E20">
        <v>263</v>
      </c>
      <c r="F20" s="8">
        <v>1.3202148486521761</v>
      </c>
      <c r="G20" s="9">
        <v>285.90386000000001</v>
      </c>
      <c r="H20" s="8">
        <v>0.29194066953803804</v>
      </c>
      <c r="I20" s="9">
        <v>52.333170000000003</v>
      </c>
      <c r="J20" s="8">
        <v>9.6990410479382755E-2</v>
      </c>
      <c r="K20" s="9">
        <v>233.57069000000001</v>
      </c>
      <c r="L20" s="8">
        <v>0.54993370078739701</v>
      </c>
      <c r="M20" s="10" t="s">
        <v>40</v>
      </c>
      <c r="N20" s="12" t="s">
        <v>40</v>
      </c>
      <c r="O20" s="11" t="s">
        <v>40</v>
      </c>
      <c r="P20" s="11" t="s">
        <v>40</v>
      </c>
    </row>
    <row r="21" spans="1:16" s="2" customFormat="1" x14ac:dyDescent="0.3">
      <c r="A21" s="6" t="s">
        <v>18</v>
      </c>
      <c r="B21" s="6" t="s">
        <v>35</v>
      </c>
      <c r="C21">
        <v>69</v>
      </c>
      <c r="D21" s="8">
        <v>2.7957860615883305</v>
      </c>
      <c r="E21" s="9">
        <v>372</v>
      </c>
      <c r="F21" s="8">
        <v>1.8673761357361578</v>
      </c>
      <c r="G21" s="9">
        <v>1411.0660600000008</v>
      </c>
      <c r="H21" s="8">
        <v>1.4408604707848349</v>
      </c>
      <c r="I21" s="9">
        <v>494.40212999999989</v>
      </c>
      <c r="J21" s="8">
        <v>0.91628818836277537</v>
      </c>
      <c r="K21" s="9">
        <v>916.66392999999994</v>
      </c>
      <c r="L21" s="8">
        <v>2.1582519082476459</v>
      </c>
      <c r="M21" s="10" t="s">
        <v>40</v>
      </c>
      <c r="N21" s="12" t="s">
        <v>40</v>
      </c>
      <c r="O21" s="11" t="s">
        <v>40</v>
      </c>
      <c r="P21" s="12" t="s">
        <v>40</v>
      </c>
    </row>
    <row r="22" spans="1:16" s="2" customFormat="1" x14ac:dyDescent="0.3">
      <c r="A22" s="6" t="s">
        <v>19</v>
      </c>
      <c r="B22" s="6" t="s">
        <v>36</v>
      </c>
      <c r="C22">
        <v>125</v>
      </c>
      <c r="D22" s="8">
        <v>5.0648298217179901</v>
      </c>
      <c r="E22">
        <v>433</v>
      </c>
      <c r="F22" s="8">
        <v>2.1735856633703126</v>
      </c>
      <c r="G22" s="9">
        <v>754.25265000000002</v>
      </c>
      <c r="H22" s="8">
        <v>0.7701785615690514</v>
      </c>
      <c r="I22" s="9">
        <v>501.75728999999995</v>
      </c>
      <c r="J22" s="8">
        <v>0.92991969563706312</v>
      </c>
      <c r="K22" s="9">
        <v>252.49536000000006</v>
      </c>
      <c r="L22" s="8">
        <v>0.59449114851031237</v>
      </c>
      <c r="M22" s="10" t="s">
        <v>40</v>
      </c>
      <c r="N22" s="12" t="s">
        <v>40</v>
      </c>
      <c r="O22" s="11" t="s">
        <v>40</v>
      </c>
      <c r="P22" s="11" t="s">
        <v>40</v>
      </c>
    </row>
    <row r="23" spans="1:16" s="2" customFormat="1" x14ac:dyDescent="0.3">
      <c r="A23" s="27" t="s">
        <v>62</v>
      </c>
      <c r="B23" s="27" t="s">
        <v>63</v>
      </c>
      <c r="C23" s="29" t="s">
        <v>40</v>
      </c>
      <c r="D23" s="29" t="s">
        <v>40</v>
      </c>
      <c r="E23" s="28" t="s">
        <v>40</v>
      </c>
      <c r="F23" s="29" t="s">
        <v>40</v>
      </c>
      <c r="G23" s="29" t="s">
        <v>40</v>
      </c>
      <c r="H23" s="29" t="s">
        <v>40</v>
      </c>
      <c r="I23" s="28" t="s">
        <v>40</v>
      </c>
      <c r="J23" s="29" t="s">
        <v>40</v>
      </c>
      <c r="K23" s="29" t="s">
        <v>40</v>
      </c>
      <c r="L23" s="29" t="s">
        <v>40</v>
      </c>
      <c r="M23" s="28" t="s">
        <v>40</v>
      </c>
      <c r="N23" s="29" t="s">
        <v>40</v>
      </c>
      <c r="O23" s="28" t="s">
        <v>40</v>
      </c>
      <c r="P23" s="29" t="s">
        <v>40</v>
      </c>
    </row>
    <row r="24" spans="1:16" s="2" customFormat="1" ht="15" customHeight="1" x14ac:dyDescent="0.3">
      <c r="A24" s="13" t="s">
        <v>39</v>
      </c>
      <c r="B24" s="13"/>
      <c r="C24" s="32">
        <f>SUM(C4:C23)</f>
        <v>2468</v>
      </c>
      <c r="D24" s="33">
        <f>SUM(D4:D23)</f>
        <v>99.999999999999986</v>
      </c>
      <c r="E24" s="32">
        <f>SUM(E4:E23)</f>
        <v>19921</v>
      </c>
      <c r="F24" s="33">
        <f t="shared" ref="F24" si="0">SUM(F4:F22)</f>
        <v>100</v>
      </c>
      <c r="G24" s="32">
        <f t="shared" ref="G24:L24" si="1">SUM(G4:G23)</f>
        <v>97932.179319999996</v>
      </c>
      <c r="H24" s="33">
        <f t="shared" si="1"/>
        <v>100</v>
      </c>
      <c r="I24" s="32">
        <f t="shared" si="1"/>
        <v>53957.055899999992</v>
      </c>
      <c r="J24" s="33">
        <f t="shared" si="1"/>
        <v>100.00000000000001</v>
      </c>
      <c r="K24" s="32">
        <f>SUM(K4:K23)</f>
        <v>42472.517990000008</v>
      </c>
      <c r="L24" s="33">
        <f t="shared" si="1"/>
        <v>100</v>
      </c>
      <c r="M24" s="32">
        <f>SUM(M4:M22)</f>
        <v>76.813730000000007</v>
      </c>
      <c r="N24" s="33">
        <f>SUM(N4:N23)</f>
        <v>100</v>
      </c>
      <c r="O24" s="32">
        <f>SUM(O4:O23)</f>
        <v>1425.7917199999999</v>
      </c>
      <c r="P24" s="33">
        <f>SUM(P4:P22)</f>
        <v>100.00000000000001</v>
      </c>
    </row>
    <row r="25" spans="1:16" ht="33.75" customHeight="1" x14ac:dyDescent="0.3">
      <c r="A25" s="4" t="s">
        <v>0</v>
      </c>
    </row>
    <row r="26" spans="1:16" x14ac:dyDescent="0.3">
      <c r="A26" t="s">
        <v>59</v>
      </c>
    </row>
    <row r="27" spans="1:16" x14ac:dyDescent="0.3">
      <c r="A27" t="s">
        <v>60</v>
      </c>
    </row>
    <row r="28" spans="1:16" x14ac:dyDescent="0.3">
      <c r="A28" t="s">
        <v>61</v>
      </c>
    </row>
    <row r="30" spans="1:16" x14ac:dyDescent="0.3">
      <c r="A30" s="4" t="s">
        <v>42</v>
      </c>
    </row>
  </sheetData>
  <conditionalFormatting sqref="B3">
    <cfRule type="dataBar" priority="1">
      <dataBar>
        <cfvo type="min"/>
        <cfvo type="max"/>
        <color rgb="FF638EC6"/>
      </dataBar>
      <extLst>
        <ext xmlns:x14="http://schemas.microsoft.com/office/spreadsheetml/2009/9/main" uri="{B025F937-C7B1-47D3-B67F-A62EFF666E3E}">
          <x14:id>{78BD0BC9-37F7-4F69-9344-05C4B7AEA117}</x14:id>
        </ext>
      </extLst>
    </cfRule>
  </conditionalFormatting>
  <pageMargins left="0.70866141732283472" right="0.70866141732283472" top="1.1811023622047245" bottom="0.74803149606299213" header="0.59055118110236227" footer="0.31496062992125984"/>
  <pageSetup paperSize="9" scale="65" orientation="landscape" cellComments="atEnd" r:id="rId1"/>
  <headerFooter>
    <oddHeader>&amp;L&amp;G</oddHeader>
    <oddFooter>&amp;F</oddFoot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78BD0BC9-37F7-4F69-9344-05C4B7AEA117}">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60C27-66B6-44C4-8A59-29A90A91EEF6}">
  <dimension ref="A1:Q30"/>
  <sheetViews>
    <sheetView view="pageLayout" zoomScale="110" zoomScaleNormal="110" zoomScalePageLayoutView="110" workbookViewId="0">
      <selection activeCell="G1" sqref="G1"/>
    </sheetView>
  </sheetViews>
  <sheetFormatPr defaultColWidth="2.6640625" defaultRowHeight="14.4" x14ac:dyDescent="0.3"/>
  <cols>
    <col min="1" max="1" width="6.33203125" customWidth="1"/>
    <col min="2" max="2" width="39" customWidth="1"/>
    <col min="3" max="6" width="10" customWidth="1"/>
    <col min="7" max="7" width="15.6640625" customWidth="1"/>
    <col min="8" max="12" width="10" customWidth="1"/>
    <col min="13" max="13" width="14.6640625" customWidth="1"/>
    <col min="14" max="14" width="12.33203125" customWidth="1"/>
    <col min="15" max="16" width="10" customWidth="1"/>
  </cols>
  <sheetData>
    <row r="1" spans="1:17" ht="15.75" customHeight="1" x14ac:dyDescent="0.3">
      <c r="A1" s="22" t="s">
        <v>65</v>
      </c>
      <c r="B1" s="22"/>
      <c r="C1" s="22"/>
      <c r="D1" s="22"/>
      <c r="E1" s="22"/>
      <c r="F1" s="22"/>
      <c r="G1" s="22"/>
      <c r="H1" s="22"/>
      <c r="I1" s="22"/>
      <c r="J1" s="22"/>
      <c r="K1" s="22"/>
      <c r="L1" s="22"/>
      <c r="M1" s="22"/>
      <c r="N1" s="22"/>
      <c r="O1" s="22"/>
      <c r="P1" s="22"/>
      <c r="Q1" s="22"/>
    </row>
    <row r="2" spans="1:17" ht="15.75" customHeight="1" x14ac:dyDescent="0.3">
      <c r="B2" s="21"/>
      <c r="C2" s="16"/>
      <c r="D2" s="16"/>
      <c r="E2" s="16"/>
      <c r="F2" s="16"/>
      <c r="G2" s="16"/>
      <c r="H2" s="16"/>
      <c r="I2" s="16"/>
      <c r="J2" s="16"/>
      <c r="K2" s="16"/>
      <c r="L2" s="16"/>
      <c r="M2" s="16"/>
      <c r="N2" s="16"/>
      <c r="O2" s="16"/>
      <c r="P2" s="5" t="s">
        <v>43</v>
      </c>
      <c r="Q2" s="16"/>
    </row>
    <row r="3" spans="1:17" s="7" customFormat="1" ht="86.4" x14ac:dyDescent="0.3">
      <c r="A3" s="23" t="s">
        <v>58</v>
      </c>
      <c r="B3" s="24" t="s">
        <v>38</v>
      </c>
      <c r="C3" s="25" t="s">
        <v>51</v>
      </c>
      <c r="D3" s="25" t="s">
        <v>52</v>
      </c>
      <c r="E3" s="25" t="s">
        <v>45</v>
      </c>
      <c r="F3" s="25" t="s">
        <v>53</v>
      </c>
      <c r="G3" s="25" t="s">
        <v>46</v>
      </c>
      <c r="H3" s="25" t="s">
        <v>44</v>
      </c>
      <c r="I3" s="25" t="s">
        <v>47</v>
      </c>
      <c r="J3" s="25" t="s">
        <v>54</v>
      </c>
      <c r="K3" s="25" t="s">
        <v>48</v>
      </c>
      <c r="L3" s="25" t="s">
        <v>55</v>
      </c>
      <c r="M3" s="25" t="s">
        <v>49</v>
      </c>
      <c r="N3" s="25" t="s">
        <v>56</v>
      </c>
      <c r="O3" s="25" t="s">
        <v>50</v>
      </c>
      <c r="P3" s="25" t="s">
        <v>57</v>
      </c>
    </row>
    <row r="4" spans="1:17" s="1" customFormat="1" x14ac:dyDescent="0.3">
      <c r="A4" s="26" t="s">
        <v>1</v>
      </c>
      <c r="B4" s="6" t="s">
        <v>41</v>
      </c>
      <c r="C4">
        <v>15</v>
      </c>
      <c r="D4" s="8">
        <v>0.59171597633136097</v>
      </c>
      <c r="E4">
        <v>152</v>
      </c>
      <c r="F4" s="8">
        <v>0.79336082258990548</v>
      </c>
      <c r="G4" s="9">
        <v>1025.6806999999999</v>
      </c>
      <c r="H4" s="8">
        <v>1.0031056508432903</v>
      </c>
      <c r="I4" s="9">
        <v>874.57613000000003</v>
      </c>
      <c r="J4" s="8">
        <v>1.5592790385849904</v>
      </c>
      <c r="K4" s="9">
        <v>151.10459</v>
      </c>
      <c r="L4" s="8">
        <v>0.34036874843628295</v>
      </c>
      <c r="M4" s="10" t="s">
        <v>40</v>
      </c>
      <c r="N4" s="10" t="s">
        <v>40</v>
      </c>
      <c r="O4" s="11" t="s">
        <v>40</v>
      </c>
      <c r="P4" s="11" t="s">
        <v>40</v>
      </c>
    </row>
    <row r="5" spans="1:17" s="2" customFormat="1" x14ac:dyDescent="0.3">
      <c r="A5" s="6" t="s">
        <v>2</v>
      </c>
      <c r="B5" s="6" t="s">
        <v>20</v>
      </c>
      <c r="C5">
        <v>3</v>
      </c>
      <c r="D5" s="8">
        <v>0.1183431952662722</v>
      </c>
      <c r="E5">
        <v>7</v>
      </c>
      <c r="F5" s="8">
        <v>3.653635367190354E-2</v>
      </c>
      <c r="G5" s="9">
        <v>67.843170000000001</v>
      </c>
      <c r="H5" s="8">
        <v>6.6349953936075817E-2</v>
      </c>
      <c r="I5" s="11" t="s">
        <v>40</v>
      </c>
      <c r="J5" s="12" t="s">
        <v>40</v>
      </c>
      <c r="K5" s="9">
        <v>67.843170000000001</v>
      </c>
      <c r="L5" s="8">
        <v>0.15281928141858547</v>
      </c>
      <c r="M5" s="10" t="s">
        <v>40</v>
      </c>
      <c r="N5" s="10" t="s">
        <v>40</v>
      </c>
      <c r="O5" s="11" t="s">
        <v>40</v>
      </c>
      <c r="P5" s="12" t="s">
        <v>40</v>
      </c>
    </row>
    <row r="6" spans="1:17" s="2" customFormat="1" x14ac:dyDescent="0.3">
      <c r="A6" s="6" t="s">
        <v>3</v>
      </c>
      <c r="B6" s="6" t="s">
        <v>37</v>
      </c>
      <c r="C6">
        <v>279</v>
      </c>
      <c r="D6" s="8">
        <v>11.005917159763314</v>
      </c>
      <c r="E6" s="9">
        <v>2103</v>
      </c>
      <c r="F6" s="8">
        <v>10.976564538859023</v>
      </c>
      <c r="G6" s="9">
        <v>8941.2168499999952</v>
      </c>
      <c r="H6" s="8">
        <v>8.7444222628448021</v>
      </c>
      <c r="I6" s="9">
        <v>4348.0244100000009</v>
      </c>
      <c r="J6" s="8">
        <v>7.7520790806043047</v>
      </c>
      <c r="K6" s="9">
        <v>4457.6477999999997</v>
      </c>
      <c r="L6" s="8">
        <v>10.041018625944785</v>
      </c>
      <c r="M6" s="10" t="s">
        <v>40</v>
      </c>
      <c r="N6" s="10" t="s">
        <v>40</v>
      </c>
      <c r="O6" s="9">
        <v>135.54460999999998</v>
      </c>
      <c r="P6" s="8">
        <v>8.0164564197631982</v>
      </c>
    </row>
    <row r="7" spans="1:17" s="2" customFormat="1" x14ac:dyDescent="0.3">
      <c r="A7" s="6" t="s">
        <v>4</v>
      </c>
      <c r="B7" s="6" t="s">
        <v>21</v>
      </c>
      <c r="C7">
        <v>16</v>
      </c>
      <c r="D7" s="8">
        <v>0.63116370808678501</v>
      </c>
      <c r="E7">
        <v>59</v>
      </c>
      <c r="F7" s="8">
        <v>0.307949266663187</v>
      </c>
      <c r="G7" s="9">
        <v>2940.9899300000006</v>
      </c>
      <c r="H7" s="8">
        <v>2.8762592665107318</v>
      </c>
      <c r="I7" s="9">
        <v>2778.1034300000006</v>
      </c>
      <c r="J7" s="8">
        <v>4.9530718902882303</v>
      </c>
      <c r="K7" s="9">
        <v>162.88650000000001</v>
      </c>
      <c r="L7" s="8">
        <v>0.36690794199015803</v>
      </c>
      <c r="M7" s="10" t="s">
        <v>40</v>
      </c>
      <c r="N7" s="10" t="s">
        <v>40</v>
      </c>
      <c r="O7" s="11" t="s">
        <v>40</v>
      </c>
      <c r="P7" s="11" t="s">
        <v>40</v>
      </c>
    </row>
    <row r="8" spans="1:17" s="2" customFormat="1" x14ac:dyDescent="0.3">
      <c r="A8" s="6" t="s">
        <v>5</v>
      </c>
      <c r="B8" s="6" t="s">
        <v>22</v>
      </c>
      <c r="C8">
        <v>7</v>
      </c>
      <c r="D8" s="8">
        <v>0.27613412228796846</v>
      </c>
      <c r="E8">
        <v>80</v>
      </c>
      <c r="F8" s="8">
        <v>0.41755832767889761</v>
      </c>
      <c r="G8" s="9">
        <v>132.26951</v>
      </c>
      <c r="H8" s="8">
        <v>0.1293582816906598</v>
      </c>
      <c r="I8" s="9">
        <v>94.087649999999996</v>
      </c>
      <c r="J8" s="8">
        <v>0.16774857602701898</v>
      </c>
      <c r="K8" s="9">
        <v>38.181850000000004</v>
      </c>
      <c r="L8" s="8">
        <v>8.6006047185475248E-2</v>
      </c>
      <c r="M8" s="10" t="s">
        <v>40</v>
      </c>
      <c r="N8" s="10" t="s">
        <v>40</v>
      </c>
      <c r="O8" s="11" t="s">
        <v>40</v>
      </c>
      <c r="P8" s="12" t="s">
        <v>40</v>
      </c>
    </row>
    <row r="9" spans="1:17" s="2" customFormat="1" x14ac:dyDescent="0.3">
      <c r="A9" s="6" t="s">
        <v>6</v>
      </c>
      <c r="B9" s="6" t="s">
        <v>23</v>
      </c>
      <c r="C9">
        <v>474</v>
      </c>
      <c r="D9" s="8">
        <v>18.698224852071004</v>
      </c>
      <c r="E9" s="9">
        <v>3921</v>
      </c>
      <c r="F9" s="8">
        <v>20.46557753536197</v>
      </c>
      <c r="G9" s="9">
        <v>16135.070020000005</v>
      </c>
      <c r="H9" s="8">
        <v>15.779940008439436</v>
      </c>
      <c r="I9" s="9">
        <v>8506.1418399999948</v>
      </c>
      <c r="J9" s="8">
        <v>15.165573602314931</v>
      </c>
      <c r="K9" s="9">
        <v>7350.7282000000068</v>
      </c>
      <c r="L9" s="8">
        <v>16.557790584186051</v>
      </c>
      <c r="M9" s="10" t="s">
        <v>40</v>
      </c>
      <c r="N9" s="10" t="s">
        <v>40</v>
      </c>
      <c r="O9" s="9">
        <v>278.2</v>
      </c>
      <c r="P9" s="8">
        <v>16.45346263476004</v>
      </c>
    </row>
    <row r="10" spans="1:17" s="2" customFormat="1" x14ac:dyDescent="0.3">
      <c r="A10" s="6" t="s">
        <v>7</v>
      </c>
      <c r="B10" s="6" t="s">
        <v>24</v>
      </c>
      <c r="C10">
        <v>441</v>
      </c>
      <c r="D10" s="8">
        <v>17.396449704142011</v>
      </c>
      <c r="E10" s="9">
        <v>3444</v>
      </c>
      <c r="F10" s="8">
        <v>17.975886006576545</v>
      </c>
      <c r="G10" s="9">
        <v>14726.488359999992</v>
      </c>
      <c r="H10" s="8">
        <v>14.402360979390499</v>
      </c>
      <c r="I10" s="9">
        <v>8452.2686100000028</v>
      </c>
      <c r="J10" s="8">
        <v>15.069523189551143</v>
      </c>
      <c r="K10" s="9">
        <v>5706.0109799999955</v>
      </c>
      <c r="L10" s="8">
        <v>12.853003445006447</v>
      </c>
      <c r="M10" s="17">
        <v>5.2261000000000006</v>
      </c>
      <c r="N10" s="8">
        <v>6.8036013874082144</v>
      </c>
      <c r="O10" s="9">
        <v>562.98268999999993</v>
      </c>
      <c r="P10" s="8">
        <v>33.296242465606376</v>
      </c>
    </row>
    <row r="11" spans="1:17" s="2" customFormat="1" x14ac:dyDescent="0.3">
      <c r="A11" s="6" t="s">
        <v>8</v>
      </c>
      <c r="B11" s="6" t="s">
        <v>25</v>
      </c>
      <c r="C11">
        <v>201</v>
      </c>
      <c r="D11" s="8">
        <v>7.9289940828402363</v>
      </c>
      <c r="E11" s="9">
        <v>2173</v>
      </c>
      <c r="F11" s="8">
        <v>11.341928075578057</v>
      </c>
      <c r="G11" s="9">
        <v>8834.1821100000052</v>
      </c>
      <c r="H11" s="8">
        <v>8.6397433383700282</v>
      </c>
      <c r="I11" s="9">
        <v>3508.9023299999994</v>
      </c>
      <c r="J11" s="8">
        <v>6.2560109565430633</v>
      </c>
      <c r="K11" s="9">
        <v>4980.6261899999972</v>
      </c>
      <c r="L11" s="8">
        <v>11.219047037017681</v>
      </c>
      <c r="M11" s="31" t="s">
        <v>40</v>
      </c>
      <c r="N11" s="12" t="s">
        <v>40</v>
      </c>
      <c r="O11" s="9">
        <v>344.65361999999999</v>
      </c>
      <c r="P11" s="8">
        <v>20.383700426329209</v>
      </c>
    </row>
    <row r="12" spans="1:17" s="2" customFormat="1" x14ac:dyDescent="0.3">
      <c r="A12" s="6" t="s">
        <v>9</v>
      </c>
      <c r="B12" s="6" t="s">
        <v>26</v>
      </c>
      <c r="C12">
        <v>266</v>
      </c>
      <c r="D12" s="8">
        <v>10.493096646942801</v>
      </c>
      <c r="E12" s="9">
        <v>2073</v>
      </c>
      <c r="F12" s="8">
        <v>10.819980165979436</v>
      </c>
      <c r="G12" s="9">
        <v>6832.2851799999989</v>
      </c>
      <c r="H12" s="8">
        <v>6.6819078025265242</v>
      </c>
      <c r="I12" s="9">
        <v>3729.5125500000013</v>
      </c>
      <c r="J12" s="8">
        <v>6.6493362257150306</v>
      </c>
      <c r="K12" s="9">
        <v>3100.6909499999983</v>
      </c>
      <c r="L12" s="8">
        <v>6.9844224979480023</v>
      </c>
      <c r="M12" s="11" t="s">
        <v>40</v>
      </c>
      <c r="N12" s="12" t="s">
        <v>40</v>
      </c>
      <c r="O12" s="17">
        <v>2.08161</v>
      </c>
      <c r="P12" s="18">
        <v>0.12311176259936323</v>
      </c>
    </row>
    <row r="13" spans="1:17" s="2" customFormat="1" x14ac:dyDescent="0.3">
      <c r="A13" s="6" t="s">
        <v>10</v>
      </c>
      <c r="B13" s="6" t="s">
        <v>27</v>
      </c>
      <c r="C13">
        <v>74</v>
      </c>
      <c r="D13" s="8">
        <v>2.9191321499013805</v>
      </c>
      <c r="E13" s="9">
        <v>442</v>
      </c>
      <c r="F13" s="8">
        <v>2.3070097604259097</v>
      </c>
      <c r="G13" s="9">
        <v>3150.0902700000001</v>
      </c>
      <c r="H13" s="8">
        <v>3.0807573453448684</v>
      </c>
      <c r="I13" s="9">
        <v>2920.7104099999997</v>
      </c>
      <c r="J13" s="8">
        <v>5.2073254275645189</v>
      </c>
      <c r="K13" s="9">
        <v>229.37987999999993</v>
      </c>
      <c r="L13" s="8">
        <v>0.51668677087879822</v>
      </c>
      <c r="M13" s="10" t="s">
        <v>40</v>
      </c>
      <c r="N13" s="12" t="s">
        <v>40</v>
      </c>
      <c r="O13" s="11" t="s">
        <v>40</v>
      </c>
      <c r="P13" s="11" t="s">
        <v>40</v>
      </c>
    </row>
    <row r="14" spans="1:17" s="2" customFormat="1" x14ac:dyDescent="0.3">
      <c r="A14" s="6" t="s">
        <v>11</v>
      </c>
      <c r="B14" s="6" t="s">
        <v>28</v>
      </c>
      <c r="C14">
        <v>27</v>
      </c>
      <c r="D14" s="8">
        <v>1.0650887573964496</v>
      </c>
      <c r="E14">
        <v>86</v>
      </c>
      <c r="F14" s="8">
        <v>0.44887520225481492</v>
      </c>
      <c r="G14" s="9">
        <v>724.07799</v>
      </c>
      <c r="H14" s="8">
        <v>0.70814116266422045</v>
      </c>
      <c r="I14" s="9">
        <v>589.28716999999995</v>
      </c>
      <c r="J14" s="8">
        <v>1.050638246767688</v>
      </c>
      <c r="K14" s="9">
        <v>134.39641</v>
      </c>
      <c r="L14" s="8">
        <v>0.30273294719921839</v>
      </c>
      <c r="M14" s="10" t="s">
        <v>40</v>
      </c>
      <c r="N14" s="12" t="s">
        <v>40</v>
      </c>
      <c r="O14" s="17">
        <v>0.39439999999999997</v>
      </c>
      <c r="P14" s="17">
        <v>2.3325829127064556E-2</v>
      </c>
    </row>
    <row r="15" spans="1:17" s="2" customFormat="1" x14ac:dyDescent="0.3">
      <c r="A15" s="6" t="s">
        <v>12</v>
      </c>
      <c r="B15" s="6" t="s">
        <v>29</v>
      </c>
      <c r="C15">
        <v>61</v>
      </c>
      <c r="D15" s="8">
        <v>2.4063116370808677</v>
      </c>
      <c r="E15" s="9">
        <v>656</v>
      </c>
      <c r="F15" s="8">
        <v>3.4239782869669604</v>
      </c>
      <c r="G15" s="9">
        <v>4986.105779999998</v>
      </c>
      <c r="H15" s="8">
        <v>4.8763624816381839</v>
      </c>
      <c r="I15" s="9">
        <v>3100.0687200000002</v>
      </c>
      <c r="J15" s="8">
        <v>5.5271027958069254</v>
      </c>
      <c r="K15" s="9">
        <v>1886.03703</v>
      </c>
      <c r="L15" s="8">
        <v>4.2483690495807194</v>
      </c>
      <c r="M15" s="10" t="s">
        <v>40</v>
      </c>
      <c r="N15" s="12" t="s">
        <v>40</v>
      </c>
      <c r="O15" s="11" t="s">
        <v>40</v>
      </c>
      <c r="P15" s="11" t="s">
        <v>40</v>
      </c>
      <c r="Q15" s="3"/>
    </row>
    <row r="16" spans="1:17" s="2" customFormat="1" x14ac:dyDescent="0.3">
      <c r="A16" s="6" t="s">
        <v>13</v>
      </c>
      <c r="B16" s="6" t="s">
        <v>30</v>
      </c>
      <c r="C16">
        <v>296</v>
      </c>
      <c r="D16" s="8">
        <v>11.676528599605522</v>
      </c>
      <c r="E16" s="9">
        <v>2059</v>
      </c>
      <c r="F16" s="8">
        <v>10.746907458635627</v>
      </c>
      <c r="G16" s="9">
        <v>18328.413500000002</v>
      </c>
      <c r="H16" s="8">
        <v>17.925008389884351</v>
      </c>
      <c r="I16" s="9">
        <v>14023.540750000002</v>
      </c>
      <c r="J16" s="8">
        <v>25.002526810579013</v>
      </c>
      <c r="K16" s="9">
        <v>3872.0542800000003</v>
      </c>
      <c r="L16" s="8">
        <v>8.7219472893639622</v>
      </c>
      <c r="M16" s="17">
        <v>71.587630000000004</v>
      </c>
      <c r="N16" s="8">
        <v>93.196398612591778</v>
      </c>
      <c r="O16" s="9">
        <v>361.23086000000006</v>
      </c>
      <c r="P16" s="8">
        <v>21.364120983221554</v>
      </c>
    </row>
    <row r="17" spans="1:16" s="2" customFormat="1" x14ac:dyDescent="0.3">
      <c r="A17" s="6" t="s">
        <v>14</v>
      </c>
      <c r="B17" s="6" t="s">
        <v>31</v>
      </c>
      <c r="C17">
        <v>103</v>
      </c>
      <c r="D17" s="8">
        <v>4.0631163708086779</v>
      </c>
      <c r="E17" s="9">
        <v>467</v>
      </c>
      <c r="F17" s="8">
        <v>2.437496737825565</v>
      </c>
      <c r="G17" s="9">
        <v>2262.9187899999993</v>
      </c>
      <c r="H17" s="8">
        <v>2.2131123512887201</v>
      </c>
      <c r="I17" s="9">
        <v>785.49277000000018</v>
      </c>
      <c r="J17" s="8">
        <v>1.4004525955002467</v>
      </c>
      <c r="K17" s="9">
        <v>1471.6843100000001</v>
      </c>
      <c r="L17" s="8">
        <v>3.3150240286414507</v>
      </c>
      <c r="M17" s="10" t="s">
        <v>40</v>
      </c>
      <c r="N17" s="12" t="s">
        <v>40</v>
      </c>
      <c r="O17" s="17">
        <v>5.7417100000000003</v>
      </c>
      <c r="P17" s="18">
        <v>0.33957947859319942</v>
      </c>
    </row>
    <row r="18" spans="1:16" s="2" customFormat="1" x14ac:dyDescent="0.3">
      <c r="A18" s="6" t="s">
        <v>15</v>
      </c>
      <c r="B18" s="6" t="s">
        <v>32</v>
      </c>
      <c r="C18">
        <v>3</v>
      </c>
      <c r="D18" s="8">
        <v>0.1183431952662722</v>
      </c>
      <c r="E18">
        <v>54</v>
      </c>
      <c r="F18" s="8">
        <v>0.28185187118325589</v>
      </c>
      <c r="G18" s="9">
        <v>8977.2085400000014</v>
      </c>
      <c r="H18" s="8">
        <v>8.7796217821712421</v>
      </c>
      <c r="I18" s="9">
        <v>1302.9118600000002</v>
      </c>
      <c r="J18" s="8">
        <v>2.3229574678899385</v>
      </c>
      <c r="K18" s="17">
        <v>7674.2966800000004</v>
      </c>
      <c r="L18" s="18">
        <v>17.286640704298403</v>
      </c>
      <c r="M18" s="10" t="s">
        <v>40</v>
      </c>
      <c r="N18" s="12" t="s">
        <v>40</v>
      </c>
      <c r="O18" s="11" t="s">
        <v>40</v>
      </c>
      <c r="P18" s="11" t="s">
        <v>40</v>
      </c>
    </row>
    <row r="19" spans="1:16" s="2" customFormat="1" x14ac:dyDescent="0.3">
      <c r="A19" s="6" t="s">
        <v>16</v>
      </c>
      <c r="B19" s="6" t="s">
        <v>33</v>
      </c>
      <c r="C19">
        <v>38</v>
      </c>
      <c r="D19" s="8">
        <v>1.4990138067061143</v>
      </c>
      <c r="E19" s="9">
        <v>360</v>
      </c>
      <c r="F19" s="8">
        <v>1.8790124745550394</v>
      </c>
      <c r="G19" s="9">
        <v>327.17489999999998</v>
      </c>
      <c r="H19" s="8">
        <v>0.31997383884096525</v>
      </c>
      <c r="I19" s="9">
        <v>28.305710000000001</v>
      </c>
      <c r="J19" s="8">
        <v>5.0466161562476609E-2</v>
      </c>
      <c r="K19" s="9">
        <v>298.86919</v>
      </c>
      <c r="L19" s="8">
        <v>0.67321404430180221</v>
      </c>
      <c r="M19" s="10" t="s">
        <v>40</v>
      </c>
      <c r="N19" s="12" t="s">
        <v>40</v>
      </c>
      <c r="O19" s="11" t="s">
        <v>40</v>
      </c>
      <c r="P19" s="12" t="s">
        <v>40</v>
      </c>
    </row>
    <row r="20" spans="1:16" s="2" customFormat="1" x14ac:dyDescent="0.3">
      <c r="A20" s="6" t="s">
        <v>17</v>
      </c>
      <c r="B20" s="6" t="s">
        <v>34</v>
      </c>
      <c r="C20">
        <v>25</v>
      </c>
      <c r="D20" s="8">
        <v>0.98619329388560162</v>
      </c>
      <c r="E20">
        <v>243</v>
      </c>
      <c r="F20" s="8">
        <v>1.2683334203246517</v>
      </c>
      <c r="G20" s="9">
        <v>264.74144999999999</v>
      </c>
      <c r="H20" s="8">
        <v>0.25891453793314667</v>
      </c>
      <c r="I20" s="9">
        <v>28.523709999999998</v>
      </c>
      <c r="J20" s="8">
        <v>5.0854833078598956E-2</v>
      </c>
      <c r="K20" s="9">
        <v>236.21772999999999</v>
      </c>
      <c r="L20" s="8">
        <v>0.53208928410817835</v>
      </c>
      <c r="M20" s="10" t="s">
        <v>40</v>
      </c>
      <c r="N20" s="12" t="s">
        <v>40</v>
      </c>
      <c r="O20" s="11" t="s">
        <v>40</v>
      </c>
      <c r="P20" s="11" t="s">
        <v>40</v>
      </c>
    </row>
    <row r="21" spans="1:16" s="2" customFormat="1" x14ac:dyDescent="0.3">
      <c r="A21" s="6" t="s">
        <v>18</v>
      </c>
      <c r="B21" s="6" t="s">
        <v>35</v>
      </c>
      <c r="C21">
        <v>77</v>
      </c>
      <c r="D21" s="8">
        <v>3.0374753451676528</v>
      </c>
      <c r="E21" s="9">
        <v>346</v>
      </c>
      <c r="F21" s="8">
        <v>1.8059397672112323</v>
      </c>
      <c r="G21" s="9">
        <v>2737.9129699999999</v>
      </c>
      <c r="H21" s="8">
        <v>2.6776519941577686</v>
      </c>
      <c r="I21" s="9">
        <v>421.2660699999999</v>
      </c>
      <c r="J21" s="8">
        <v>0.75107395466884863</v>
      </c>
      <c r="K21" s="9">
        <v>2316.6468999999997</v>
      </c>
      <c r="L21" s="8">
        <v>5.2183339097892043</v>
      </c>
      <c r="M21" s="10" t="s">
        <v>40</v>
      </c>
      <c r="N21" s="12" t="s">
        <v>40</v>
      </c>
      <c r="O21" s="11" t="s">
        <v>40</v>
      </c>
      <c r="P21" s="12" t="s">
        <v>40</v>
      </c>
    </row>
    <row r="22" spans="1:16" s="2" customFormat="1" x14ac:dyDescent="0.3">
      <c r="A22" s="6" t="s">
        <v>19</v>
      </c>
      <c r="B22" s="6" t="s">
        <v>36</v>
      </c>
      <c r="C22">
        <v>129</v>
      </c>
      <c r="D22" s="8">
        <v>5.0887573964497044</v>
      </c>
      <c r="E22">
        <v>434</v>
      </c>
      <c r="F22" s="8">
        <v>2.2652539276580197</v>
      </c>
      <c r="G22" s="9">
        <v>855.84558000000004</v>
      </c>
      <c r="H22" s="8">
        <v>0.83700857152450414</v>
      </c>
      <c r="I22" s="9">
        <v>596.76988000000006</v>
      </c>
      <c r="J22" s="8">
        <v>1.0639791469530275</v>
      </c>
      <c r="K22" s="9">
        <v>259.07572000000005</v>
      </c>
      <c r="L22" s="8">
        <v>0.58357776270481854</v>
      </c>
      <c r="M22" s="10" t="s">
        <v>40</v>
      </c>
      <c r="N22" s="12" t="s">
        <v>40</v>
      </c>
      <c r="O22" s="11" t="s">
        <v>40</v>
      </c>
      <c r="P22" s="11" t="s">
        <v>40</v>
      </c>
    </row>
    <row r="23" spans="1:16" s="2" customFormat="1" x14ac:dyDescent="0.3">
      <c r="A23" s="27" t="s">
        <v>62</v>
      </c>
      <c r="B23" s="27" t="s">
        <v>63</v>
      </c>
      <c r="C23" s="29" t="s">
        <v>40</v>
      </c>
      <c r="D23" s="29" t="s">
        <v>40</v>
      </c>
      <c r="E23" s="28" t="s">
        <v>40</v>
      </c>
      <c r="F23" s="29" t="s">
        <v>40</v>
      </c>
      <c r="G23" s="29" t="s">
        <v>40</v>
      </c>
      <c r="H23" s="29" t="s">
        <v>40</v>
      </c>
      <c r="I23" s="28" t="s">
        <v>40</v>
      </c>
      <c r="J23" s="29" t="s">
        <v>40</v>
      </c>
      <c r="K23" s="29" t="s">
        <v>40</v>
      </c>
      <c r="L23" s="29" t="s">
        <v>40</v>
      </c>
      <c r="M23" s="28" t="s">
        <v>40</v>
      </c>
      <c r="N23" s="29" t="s">
        <v>40</v>
      </c>
      <c r="O23" s="28" t="s">
        <v>40</v>
      </c>
      <c r="P23" s="29" t="s">
        <v>40</v>
      </c>
    </row>
    <row r="24" spans="1:16" s="2" customFormat="1" ht="15" customHeight="1" x14ac:dyDescent="0.3">
      <c r="A24" s="13" t="s">
        <v>39</v>
      </c>
      <c r="B24" s="13"/>
      <c r="C24" s="32">
        <f>SUM(C4:C23)</f>
        <v>2535</v>
      </c>
      <c r="D24" s="33">
        <f>SUM(D4:D23)</f>
        <v>100</v>
      </c>
      <c r="E24" s="32">
        <f>SUM(E4:E23)</f>
        <v>19159</v>
      </c>
      <c r="F24" s="33">
        <f t="shared" ref="F24" si="0">SUM(F4:F22)</f>
        <v>99.999999999999986</v>
      </c>
      <c r="G24" s="32">
        <f t="shared" ref="G24:L24" si="1">SUM(G4:G23)</f>
        <v>102250.51559999998</v>
      </c>
      <c r="H24" s="33">
        <f t="shared" si="1"/>
        <v>100.00000000000004</v>
      </c>
      <c r="I24" s="32">
        <f t="shared" si="1"/>
        <v>56088.494000000006</v>
      </c>
      <c r="J24" s="33">
        <f t="shared" si="1"/>
        <v>100</v>
      </c>
      <c r="K24" s="32">
        <f>SUM(K4:K23)</f>
        <v>44394.378359999988</v>
      </c>
      <c r="L24" s="33">
        <f t="shared" si="1"/>
        <v>100.00000000000003</v>
      </c>
      <c r="M24" s="32">
        <f>SUM(M4:M22)</f>
        <v>76.813730000000007</v>
      </c>
      <c r="N24" s="33">
        <f>SUM(N4:N23)</f>
        <v>100</v>
      </c>
      <c r="O24" s="32">
        <f>SUM(O4:O23)</f>
        <v>1690.8294999999998</v>
      </c>
      <c r="P24" s="33">
        <f>SUM(P4:P22)</f>
        <v>100</v>
      </c>
    </row>
    <row r="25" spans="1:16" ht="33.75" customHeight="1" x14ac:dyDescent="0.3">
      <c r="A25" s="4" t="s">
        <v>0</v>
      </c>
    </row>
    <row r="26" spans="1:16" x14ac:dyDescent="0.3">
      <c r="A26" t="s">
        <v>59</v>
      </c>
    </row>
    <row r="27" spans="1:16" x14ac:dyDescent="0.3">
      <c r="A27" t="s">
        <v>60</v>
      </c>
    </row>
    <row r="28" spans="1:16" x14ac:dyDescent="0.3">
      <c r="A28" t="s">
        <v>61</v>
      </c>
    </row>
    <row r="30" spans="1:16" x14ac:dyDescent="0.3">
      <c r="A30" s="4" t="s">
        <v>42</v>
      </c>
    </row>
  </sheetData>
  <conditionalFormatting sqref="B3">
    <cfRule type="dataBar" priority="1">
      <dataBar>
        <cfvo type="min"/>
        <cfvo type="max"/>
        <color rgb="FF638EC6"/>
      </dataBar>
      <extLst>
        <ext xmlns:x14="http://schemas.microsoft.com/office/spreadsheetml/2009/9/main" uri="{B025F937-C7B1-47D3-B67F-A62EFF666E3E}">
          <x14:id>{A98334BE-D145-4A38-8A24-E1C3991D08FC}</x14:id>
        </ext>
      </extLst>
    </cfRule>
  </conditionalFormatting>
  <pageMargins left="0.70866141732283472" right="0.70866141732283472" top="1.1811023622047245" bottom="0.74803149606299213" header="0.59055118110236227" footer="0.31496062992125984"/>
  <pageSetup paperSize="9" scale="65" orientation="landscape" cellComments="atEnd" r:id="rId1"/>
  <headerFooter>
    <oddHeader>&amp;L&amp;G</oddHeader>
    <oddFooter>&amp;F</oddFoot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A98334BE-D145-4A38-8A24-E1C3991D08FC}">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397DB-DD5C-43B1-80B3-C90F49430AA0}">
  <dimension ref="A1:Q30"/>
  <sheetViews>
    <sheetView tabSelected="1" view="pageLayout" zoomScale="110" zoomScaleNormal="110" zoomScalePageLayoutView="110" workbookViewId="0">
      <selection activeCell="P23" sqref="P23"/>
    </sheetView>
  </sheetViews>
  <sheetFormatPr defaultColWidth="2.6640625" defaultRowHeight="14.4" x14ac:dyDescent="0.3"/>
  <cols>
    <col min="1" max="1" width="6.33203125" customWidth="1"/>
    <col min="2" max="2" width="39" customWidth="1"/>
    <col min="3" max="6" width="10" customWidth="1"/>
    <col min="7" max="7" width="15.6640625" customWidth="1"/>
    <col min="8" max="12" width="10" customWidth="1"/>
    <col min="13" max="13" width="14.6640625" customWidth="1"/>
    <col min="14" max="14" width="12.33203125" customWidth="1"/>
    <col min="15" max="16" width="10" customWidth="1"/>
  </cols>
  <sheetData>
    <row r="1" spans="1:17" ht="15.75" customHeight="1" x14ac:dyDescent="0.3">
      <c r="A1" s="22" t="s">
        <v>67</v>
      </c>
      <c r="B1" s="22"/>
      <c r="C1" s="22"/>
      <c r="D1" s="22"/>
      <c r="E1" s="22"/>
      <c r="F1" s="22"/>
      <c r="G1" s="22"/>
      <c r="H1" s="22"/>
      <c r="I1" s="22"/>
      <c r="J1" s="22"/>
      <c r="K1" s="22"/>
      <c r="L1" s="22"/>
      <c r="M1" s="22"/>
      <c r="N1" s="22"/>
      <c r="O1" s="22"/>
      <c r="P1" s="22"/>
      <c r="Q1" s="22"/>
    </row>
    <row r="2" spans="1:17" ht="15.75" customHeight="1" x14ac:dyDescent="0.3">
      <c r="B2" s="21"/>
      <c r="C2" s="16"/>
      <c r="D2" s="16"/>
      <c r="E2" s="16"/>
      <c r="F2" s="16"/>
      <c r="G2" s="16"/>
      <c r="H2" s="16"/>
      <c r="I2" s="16"/>
      <c r="J2" s="16"/>
      <c r="K2" s="16"/>
      <c r="L2" s="16"/>
      <c r="M2" s="16"/>
      <c r="N2" s="16"/>
      <c r="O2" s="16"/>
      <c r="P2" s="5" t="s">
        <v>43</v>
      </c>
      <c r="Q2" s="16"/>
    </row>
    <row r="3" spans="1:17" s="7" customFormat="1" ht="86.4" x14ac:dyDescent="0.3">
      <c r="A3" s="23" t="s">
        <v>58</v>
      </c>
      <c r="B3" s="24" t="s">
        <v>38</v>
      </c>
      <c r="C3" s="25" t="s">
        <v>51</v>
      </c>
      <c r="D3" s="25" t="s">
        <v>52</v>
      </c>
      <c r="E3" s="25" t="s">
        <v>45</v>
      </c>
      <c r="F3" s="25" t="s">
        <v>53</v>
      </c>
      <c r="G3" s="25" t="s">
        <v>46</v>
      </c>
      <c r="H3" s="25" t="s">
        <v>44</v>
      </c>
      <c r="I3" s="25" t="s">
        <v>47</v>
      </c>
      <c r="J3" s="25" t="s">
        <v>54</v>
      </c>
      <c r="K3" s="25" t="s">
        <v>48</v>
      </c>
      <c r="L3" s="25" t="s">
        <v>55</v>
      </c>
      <c r="M3" s="25" t="s">
        <v>49</v>
      </c>
      <c r="N3" s="25" t="s">
        <v>56</v>
      </c>
      <c r="O3" s="25" t="s">
        <v>50</v>
      </c>
      <c r="P3" s="25" t="s">
        <v>57</v>
      </c>
    </row>
    <row r="4" spans="1:17" s="1" customFormat="1" x14ac:dyDescent="0.3">
      <c r="A4" s="26" t="s">
        <v>1</v>
      </c>
      <c r="B4" s="6" t="s">
        <v>41</v>
      </c>
      <c r="C4">
        <v>14</v>
      </c>
      <c r="D4" s="8">
        <v>0.55955235811350923</v>
      </c>
      <c r="E4">
        <v>198</v>
      </c>
      <c r="F4" s="8">
        <v>1.0720086626962642</v>
      </c>
      <c r="G4" s="9">
        <v>1017.1277099999999</v>
      </c>
      <c r="H4" s="8">
        <v>0.9853709535932792</v>
      </c>
      <c r="I4" s="9">
        <v>875.68568000000005</v>
      </c>
      <c r="J4" s="8">
        <v>1.5487425360062563</v>
      </c>
      <c r="K4" s="9">
        <v>141.44202999999999</v>
      </c>
      <c r="L4" s="8">
        <v>0.31975135944965821</v>
      </c>
      <c r="M4" s="10" t="s">
        <v>40</v>
      </c>
      <c r="N4" s="10" t="s">
        <v>40</v>
      </c>
      <c r="O4" s="11" t="s">
        <v>40</v>
      </c>
      <c r="P4" s="11" t="s">
        <v>40</v>
      </c>
    </row>
    <row r="5" spans="1:17" s="2" customFormat="1" x14ac:dyDescent="0.3">
      <c r="A5" s="6" t="s">
        <v>2</v>
      </c>
      <c r="B5" s="6" t="s">
        <v>20</v>
      </c>
      <c r="C5">
        <v>4</v>
      </c>
      <c r="D5" s="8">
        <v>0.15987210231814547</v>
      </c>
      <c r="E5">
        <v>8</v>
      </c>
      <c r="F5" s="8">
        <v>4.3313481321061179E-2</v>
      </c>
      <c r="G5" s="9">
        <v>46.931249999999999</v>
      </c>
      <c r="H5" s="8">
        <v>4.5465962741123821E-2</v>
      </c>
      <c r="I5" s="11" t="s">
        <v>40</v>
      </c>
      <c r="J5" s="12" t="s">
        <v>40</v>
      </c>
      <c r="K5" s="9">
        <v>46.931249999999999</v>
      </c>
      <c r="L5" s="8">
        <v>0.10609527442565533</v>
      </c>
      <c r="M5" s="10" t="s">
        <v>40</v>
      </c>
      <c r="N5" s="10" t="s">
        <v>40</v>
      </c>
      <c r="O5" s="11" t="s">
        <v>40</v>
      </c>
      <c r="P5" s="12" t="s">
        <v>40</v>
      </c>
    </row>
    <row r="6" spans="1:17" s="2" customFormat="1" x14ac:dyDescent="0.3">
      <c r="A6" s="6" t="s">
        <v>3</v>
      </c>
      <c r="B6" s="6" t="s">
        <v>37</v>
      </c>
      <c r="C6">
        <v>286</v>
      </c>
      <c r="D6" s="8">
        <v>11.430855315747403</v>
      </c>
      <c r="E6" s="9">
        <v>2285</v>
      </c>
      <c r="F6" s="8">
        <v>12.371413102328098</v>
      </c>
      <c r="G6" s="9">
        <v>9051.8077900000008</v>
      </c>
      <c r="H6" s="8">
        <v>8.7691922912761626</v>
      </c>
      <c r="I6" s="9">
        <v>4790.2081100000014</v>
      </c>
      <c r="J6" s="8">
        <v>8.4719885521927658</v>
      </c>
      <c r="K6" s="9">
        <v>4059.8722800000014</v>
      </c>
      <c r="L6" s="8">
        <v>9.1779627365499774</v>
      </c>
      <c r="M6" s="10" t="s">
        <v>40</v>
      </c>
      <c r="N6" s="10" t="s">
        <v>40</v>
      </c>
      <c r="O6" s="9">
        <v>201.72743000000003</v>
      </c>
      <c r="P6" s="8">
        <v>8.5142815312240501</v>
      </c>
    </row>
    <row r="7" spans="1:17" s="2" customFormat="1" x14ac:dyDescent="0.3">
      <c r="A7" s="6" t="s">
        <v>4</v>
      </c>
      <c r="B7" s="6" t="s">
        <v>21</v>
      </c>
      <c r="C7">
        <v>12</v>
      </c>
      <c r="D7" s="8">
        <v>0.47961630695443641</v>
      </c>
      <c r="E7">
        <v>53</v>
      </c>
      <c r="F7" s="8">
        <v>0.28695181375203033</v>
      </c>
      <c r="G7" s="9">
        <v>2701.3706200000001</v>
      </c>
      <c r="H7" s="8">
        <v>2.6170284396619854</v>
      </c>
      <c r="I7" s="9">
        <v>2560.1859199999999</v>
      </c>
      <c r="J7" s="8">
        <v>4.527958975403493</v>
      </c>
      <c r="K7" s="9">
        <v>141.18469999999999</v>
      </c>
      <c r="L7" s="8">
        <v>0.31916962559496748</v>
      </c>
      <c r="M7" s="10" t="s">
        <v>40</v>
      </c>
      <c r="N7" s="10" t="s">
        <v>40</v>
      </c>
      <c r="O7" s="11" t="s">
        <v>40</v>
      </c>
      <c r="P7" s="11" t="s">
        <v>40</v>
      </c>
    </row>
    <row r="8" spans="1:17" s="2" customFormat="1" x14ac:dyDescent="0.3">
      <c r="A8" s="6" t="s">
        <v>5</v>
      </c>
      <c r="B8" s="6" t="s">
        <v>22</v>
      </c>
      <c r="C8">
        <v>7</v>
      </c>
      <c r="D8" s="8">
        <v>0.27977617905675461</v>
      </c>
      <c r="E8">
        <v>91</v>
      </c>
      <c r="F8" s="8">
        <v>0.49269085002707091</v>
      </c>
      <c r="G8" s="9">
        <v>568.7689499999999</v>
      </c>
      <c r="H8" s="8">
        <v>0.55101084861383642</v>
      </c>
      <c r="I8" s="9">
        <v>533.27715000000001</v>
      </c>
      <c r="J8" s="8">
        <v>0.9431569164008583</v>
      </c>
      <c r="K8" s="9">
        <v>35.491810000000008</v>
      </c>
      <c r="L8" s="8">
        <v>8.0234669262233993E-2</v>
      </c>
      <c r="M8" s="10" t="s">
        <v>40</v>
      </c>
      <c r="N8" s="10" t="s">
        <v>40</v>
      </c>
      <c r="O8" s="11" t="s">
        <v>40</v>
      </c>
      <c r="P8" s="12" t="s">
        <v>40</v>
      </c>
    </row>
    <row r="9" spans="1:17" s="2" customFormat="1" x14ac:dyDescent="0.3">
      <c r="A9" s="6" t="s">
        <v>6</v>
      </c>
      <c r="B9" s="6" t="s">
        <v>23</v>
      </c>
      <c r="C9">
        <v>508</v>
      </c>
      <c r="D9" s="8">
        <v>20.303756994404477</v>
      </c>
      <c r="E9" s="9">
        <v>3973</v>
      </c>
      <c r="F9" s="8">
        <v>21.510557661072006</v>
      </c>
      <c r="G9" s="9">
        <v>16113.723029999996</v>
      </c>
      <c r="H9" s="8">
        <v>15.610620448054732</v>
      </c>
      <c r="I9" s="9">
        <v>9087.7904599999929</v>
      </c>
      <c r="J9" s="8">
        <v>16.072716461132323</v>
      </c>
      <c r="K9" s="9">
        <v>6405.4295200000051</v>
      </c>
      <c r="L9" s="8">
        <v>14.480453913726871</v>
      </c>
      <c r="M9" s="11" t="s">
        <v>40</v>
      </c>
      <c r="N9" s="10" t="s">
        <v>40</v>
      </c>
      <c r="O9" s="9">
        <v>620.50307999999995</v>
      </c>
      <c r="P9" s="8">
        <v>26.189487042548638</v>
      </c>
    </row>
    <row r="10" spans="1:17" s="2" customFormat="1" x14ac:dyDescent="0.3">
      <c r="A10" s="6" t="s">
        <v>7</v>
      </c>
      <c r="B10" s="6" t="s">
        <v>24</v>
      </c>
      <c r="C10">
        <v>419</v>
      </c>
      <c r="D10" s="8">
        <v>16.746602717825741</v>
      </c>
      <c r="E10" s="9">
        <v>3599</v>
      </c>
      <c r="F10" s="8">
        <v>19.485652409312397</v>
      </c>
      <c r="G10" s="9">
        <v>15390.299930000001</v>
      </c>
      <c r="H10" s="8">
        <v>14.90978406055881</v>
      </c>
      <c r="I10" s="9">
        <v>8728.0944900000031</v>
      </c>
      <c r="J10" s="8">
        <v>15.436556179547022</v>
      </c>
      <c r="K10" s="9">
        <v>6109.5787799999962</v>
      </c>
      <c r="L10" s="8">
        <v>13.811638029868373</v>
      </c>
      <c r="M10" s="17">
        <v>5.2261000000000006</v>
      </c>
      <c r="N10" s="8">
        <v>6.8036013874082144</v>
      </c>
      <c r="O10" s="9">
        <v>547.40055999999993</v>
      </c>
      <c r="P10" s="8">
        <v>23.104059166320123</v>
      </c>
    </row>
    <row r="11" spans="1:17" s="2" customFormat="1" x14ac:dyDescent="0.3">
      <c r="A11" s="6" t="s">
        <v>8</v>
      </c>
      <c r="B11" s="6" t="s">
        <v>25</v>
      </c>
      <c r="C11">
        <v>211</v>
      </c>
      <c r="D11" s="8">
        <v>8.4332533972821739</v>
      </c>
      <c r="E11" s="9">
        <v>1750</v>
      </c>
      <c r="F11" s="8">
        <v>9.474824038982133</v>
      </c>
      <c r="G11" s="9">
        <v>9192.7505199999996</v>
      </c>
      <c r="H11" s="8">
        <v>8.905734508046697</v>
      </c>
      <c r="I11" s="9">
        <v>3978.677720000001</v>
      </c>
      <c r="J11" s="8">
        <v>7.036711416845816</v>
      </c>
      <c r="K11" s="9">
        <v>4890.5519400000012</v>
      </c>
      <c r="L11" s="8">
        <v>11.055841260721186</v>
      </c>
      <c r="M11" s="31" t="s">
        <v>40</v>
      </c>
      <c r="N11" s="12" t="s">
        <v>40</v>
      </c>
      <c r="O11" s="9">
        <v>323.52087999999998</v>
      </c>
      <c r="P11" s="8">
        <v>13.654800705830395</v>
      </c>
    </row>
    <row r="12" spans="1:17" s="2" customFormat="1" x14ac:dyDescent="0.3">
      <c r="A12" s="6" t="s">
        <v>9</v>
      </c>
      <c r="B12" s="6" t="s">
        <v>26</v>
      </c>
      <c r="C12">
        <v>272</v>
      </c>
      <c r="D12" s="8">
        <v>10.871302957633892</v>
      </c>
      <c r="E12" s="9">
        <v>2114</v>
      </c>
      <c r="F12" s="8">
        <v>11.445587439090417</v>
      </c>
      <c r="G12" s="9">
        <v>6965.2938300000005</v>
      </c>
      <c r="H12" s="8">
        <v>6.747823459970907</v>
      </c>
      <c r="I12" s="9">
        <v>3678.0368800000006</v>
      </c>
      <c r="J12" s="8">
        <v>6.5049963647409879</v>
      </c>
      <c r="K12" s="9">
        <v>3284.8669999999979</v>
      </c>
      <c r="L12" s="8">
        <v>7.4259446704866994</v>
      </c>
      <c r="M12" s="11" t="s">
        <v>40</v>
      </c>
      <c r="N12" s="12" t="s">
        <v>40</v>
      </c>
      <c r="O12" s="17">
        <v>2.39</v>
      </c>
      <c r="P12" s="18">
        <v>0.10087439700007816</v>
      </c>
    </row>
    <row r="13" spans="1:17" s="2" customFormat="1" x14ac:dyDescent="0.3">
      <c r="A13" s="6" t="s">
        <v>10</v>
      </c>
      <c r="B13" s="6" t="s">
        <v>27</v>
      </c>
      <c r="C13">
        <v>63</v>
      </c>
      <c r="D13" s="8">
        <v>2.5179856115107913</v>
      </c>
      <c r="E13" s="9">
        <v>300</v>
      </c>
      <c r="F13" s="8">
        <v>1.6242555495397943</v>
      </c>
      <c r="G13" s="9">
        <v>1854.8863900000003</v>
      </c>
      <c r="H13" s="8">
        <v>1.7969731361674297</v>
      </c>
      <c r="I13" s="9">
        <v>1574.8800100000003</v>
      </c>
      <c r="J13" s="8">
        <v>2.7853414944423425</v>
      </c>
      <c r="K13" s="9">
        <v>224.05915999999993</v>
      </c>
      <c r="L13" s="8">
        <v>0.50652002807898378</v>
      </c>
      <c r="M13" s="10" t="s">
        <v>40</v>
      </c>
      <c r="N13" s="12" t="s">
        <v>40</v>
      </c>
      <c r="O13" s="17">
        <v>55.947240000000001</v>
      </c>
      <c r="P13" s="17">
        <v>2.3613573635224485</v>
      </c>
    </row>
    <row r="14" spans="1:17" s="2" customFormat="1" x14ac:dyDescent="0.3">
      <c r="A14" s="6" t="s">
        <v>11</v>
      </c>
      <c r="B14" s="6" t="s">
        <v>28</v>
      </c>
      <c r="C14">
        <v>24</v>
      </c>
      <c r="D14" s="8">
        <v>0.95923261390887282</v>
      </c>
      <c r="E14">
        <v>70</v>
      </c>
      <c r="F14" s="8">
        <v>0.3789929615592853</v>
      </c>
      <c r="G14" s="9">
        <v>721.90899999999999</v>
      </c>
      <c r="H14" s="8">
        <v>0.69936956071875256</v>
      </c>
      <c r="I14" s="9">
        <v>574.50148999999999</v>
      </c>
      <c r="J14" s="8">
        <v>1.0160665120868173</v>
      </c>
      <c r="K14" s="9">
        <v>147.30232999999998</v>
      </c>
      <c r="L14" s="8">
        <v>0.33299946464005198</v>
      </c>
      <c r="M14" s="10" t="s">
        <v>40</v>
      </c>
      <c r="N14" s="12" t="s">
        <v>40</v>
      </c>
      <c r="O14" s="17">
        <v>0.10517</v>
      </c>
      <c r="P14" s="17">
        <v>4.4388955366101339E-3</v>
      </c>
    </row>
    <row r="15" spans="1:17" s="2" customFormat="1" x14ac:dyDescent="0.3">
      <c r="A15" s="6" t="s">
        <v>12</v>
      </c>
      <c r="B15" s="6" t="s">
        <v>29</v>
      </c>
      <c r="C15">
        <v>62</v>
      </c>
      <c r="D15" s="8">
        <v>2.478017585931255</v>
      </c>
      <c r="E15" s="9">
        <v>556</v>
      </c>
      <c r="F15" s="8">
        <v>3.0102869518137521</v>
      </c>
      <c r="G15" s="9">
        <v>5404.5934600000001</v>
      </c>
      <c r="H15" s="8">
        <v>5.235851269320154</v>
      </c>
      <c r="I15" s="9">
        <v>3236.5698300000008</v>
      </c>
      <c r="J15" s="8">
        <v>5.724215298890738</v>
      </c>
      <c r="K15" s="9">
        <v>2168.0236300000001</v>
      </c>
      <c r="L15" s="8">
        <v>4.9011492765727622</v>
      </c>
      <c r="M15" s="10" t="s">
        <v>40</v>
      </c>
      <c r="N15" s="12" t="s">
        <v>40</v>
      </c>
      <c r="O15" s="11" t="s">
        <v>40</v>
      </c>
      <c r="P15" s="11" t="s">
        <v>40</v>
      </c>
      <c r="Q15" s="3"/>
    </row>
    <row r="16" spans="1:17" s="2" customFormat="1" x14ac:dyDescent="0.3">
      <c r="A16" s="6" t="s">
        <v>13</v>
      </c>
      <c r="B16" s="6" t="s">
        <v>30</v>
      </c>
      <c r="C16">
        <v>274</v>
      </c>
      <c r="D16" s="8">
        <v>10.951239008792966</v>
      </c>
      <c r="E16" s="9">
        <v>1934</v>
      </c>
      <c r="F16" s="8">
        <v>10.47103410936654</v>
      </c>
      <c r="G16" s="9">
        <v>18371.216129999993</v>
      </c>
      <c r="H16" s="8">
        <v>17.797630109483823</v>
      </c>
      <c r="I16" s="9">
        <v>13617.765460000004</v>
      </c>
      <c r="J16" s="8">
        <v>24.084455295944558</v>
      </c>
      <c r="K16" s="9">
        <v>4070.1271100000017</v>
      </c>
      <c r="L16" s="8">
        <v>9.2011453494792832</v>
      </c>
      <c r="M16" s="17">
        <v>71.587630000000004</v>
      </c>
      <c r="N16" s="8">
        <v>93.196398612591778</v>
      </c>
      <c r="O16" s="9">
        <v>611.73595999999998</v>
      </c>
      <c r="P16" s="8">
        <v>25.81945443023595</v>
      </c>
    </row>
    <row r="17" spans="1:16" s="2" customFormat="1" x14ac:dyDescent="0.3">
      <c r="A17" s="6" t="s">
        <v>14</v>
      </c>
      <c r="B17" s="6" t="s">
        <v>31</v>
      </c>
      <c r="C17">
        <v>103</v>
      </c>
      <c r="D17" s="8">
        <v>4.1167066346922461</v>
      </c>
      <c r="E17" s="9">
        <v>474</v>
      </c>
      <c r="F17" s="8">
        <v>2.5663237682728752</v>
      </c>
      <c r="G17" s="9">
        <v>2805.4154200000003</v>
      </c>
      <c r="H17" s="8">
        <v>2.717824753423236</v>
      </c>
      <c r="I17" s="9">
        <v>1029.1099900000002</v>
      </c>
      <c r="J17" s="8">
        <v>1.8200896190765314</v>
      </c>
      <c r="K17" s="9">
        <v>1770.3526599999989</v>
      </c>
      <c r="L17" s="8">
        <v>4.0021531771024375</v>
      </c>
      <c r="M17" s="10" t="s">
        <v>40</v>
      </c>
      <c r="N17" s="12" t="s">
        <v>40</v>
      </c>
      <c r="O17" s="17">
        <v>5.9527399999999995</v>
      </c>
      <c r="P17" s="18">
        <v>0.25124646778169252</v>
      </c>
    </row>
    <row r="18" spans="1:16" s="2" customFormat="1" x14ac:dyDescent="0.3">
      <c r="A18" s="6" t="s">
        <v>15</v>
      </c>
      <c r="B18" s="6" t="s">
        <v>32</v>
      </c>
      <c r="C18">
        <v>3</v>
      </c>
      <c r="D18" s="8">
        <v>0.1199040767386091</v>
      </c>
      <c r="E18">
        <v>54</v>
      </c>
      <c r="F18" s="8">
        <v>0.29236599891716297</v>
      </c>
      <c r="G18" s="9">
        <v>8977.2085400000014</v>
      </c>
      <c r="H18" s="8">
        <v>8.6969221786962549</v>
      </c>
      <c r="I18" s="9">
        <v>1302.9118600000002</v>
      </c>
      <c r="J18" s="8">
        <v>2.3043371204254806</v>
      </c>
      <c r="K18" s="17">
        <v>7674.2966800000004</v>
      </c>
      <c r="L18" s="18">
        <v>17.348922355328181</v>
      </c>
      <c r="M18" s="10" t="s">
        <v>40</v>
      </c>
      <c r="N18" s="12" t="s">
        <v>40</v>
      </c>
      <c r="O18" s="11" t="s">
        <v>40</v>
      </c>
      <c r="P18" s="11" t="s">
        <v>40</v>
      </c>
    </row>
    <row r="19" spans="1:16" s="2" customFormat="1" x14ac:dyDescent="0.3">
      <c r="A19" s="6" t="s">
        <v>16</v>
      </c>
      <c r="B19" s="6" t="s">
        <v>33</v>
      </c>
      <c r="C19">
        <v>33</v>
      </c>
      <c r="D19" s="8">
        <v>1.3189448441247003</v>
      </c>
      <c r="E19" s="9">
        <v>89</v>
      </c>
      <c r="F19" s="8">
        <v>0.48186247969680562</v>
      </c>
      <c r="G19" s="9">
        <v>337.24</v>
      </c>
      <c r="H19" s="8">
        <v>0.32671069436285194</v>
      </c>
      <c r="I19" s="9">
        <v>47.708600000000004</v>
      </c>
      <c r="J19" s="8">
        <v>8.4377693778557722E-2</v>
      </c>
      <c r="K19" s="9">
        <v>289.53140000000002</v>
      </c>
      <c r="L19" s="8">
        <v>0.65453004848249696</v>
      </c>
      <c r="M19" s="10" t="s">
        <v>40</v>
      </c>
      <c r="N19" s="12" t="s">
        <v>40</v>
      </c>
      <c r="O19" s="11" t="s">
        <v>40</v>
      </c>
      <c r="P19" s="12" t="s">
        <v>40</v>
      </c>
    </row>
    <row r="20" spans="1:16" s="2" customFormat="1" x14ac:dyDescent="0.3">
      <c r="A20" s="6" t="s">
        <v>17</v>
      </c>
      <c r="B20" s="6" t="s">
        <v>34</v>
      </c>
      <c r="C20">
        <v>24</v>
      </c>
      <c r="D20" s="8">
        <v>0.95923261390887282</v>
      </c>
      <c r="E20">
        <v>245</v>
      </c>
      <c r="F20" s="8">
        <v>1.3264753654574988</v>
      </c>
      <c r="G20" s="9">
        <v>270.22631999999999</v>
      </c>
      <c r="H20" s="8">
        <v>0.26178931515335735</v>
      </c>
      <c r="I20" s="9">
        <v>17.939430000000002</v>
      </c>
      <c r="J20" s="8">
        <v>3.1727775099287592E-2</v>
      </c>
      <c r="K20" s="9">
        <v>252.28689000000003</v>
      </c>
      <c r="L20" s="8">
        <v>0.57033313258319607</v>
      </c>
      <c r="M20" s="10" t="s">
        <v>40</v>
      </c>
      <c r="N20" s="12" t="s">
        <v>40</v>
      </c>
      <c r="O20" s="11" t="s">
        <v>40</v>
      </c>
      <c r="P20" s="11" t="s">
        <v>40</v>
      </c>
    </row>
    <row r="21" spans="1:16" s="2" customFormat="1" x14ac:dyDescent="0.3">
      <c r="A21" s="6" t="s">
        <v>18</v>
      </c>
      <c r="B21" s="6" t="s">
        <v>35</v>
      </c>
      <c r="C21">
        <v>63</v>
      </c>
      <c r="D21" s="8">
        <v>2.5179856115107913</v>
      </c>
      <c r="E21" s="9">
        <v>311</v>
      </c>
      <c r="F21" s="8">
        <v>1.6838115863562535</v>
      </c>
      <c r="G21" s="9">
        <v>2609.3328899999997</v>
      </c>
      <c r="H21" s="8">
        <v>2.5278643112196866</v>
      </c>
      <c r="I21" s="9">
        <v>329.51585</v>
      </c>
      <c r="J21" s="8">
        <v>0.5827835544635801</v>
      </c>
      <c r="K21" s="9">
        <v>2279.8170399999999</v>
      </c>
      <c r="L21" s="8">
        <v>5.1538753921765394</v>
      </c>
      <c r="M21" s="10" t="s">
        <v>40</v>
      </c>
      <c r="N21" s="12" t="s">
        <v>40</v>
      </c>
      <c r="O21" s="11" t="s">
        <v>40</v>
      </c>
      <c r="P21" s="12" t="s">
        <v>40</v>
      </c>
    </row>
    <row r="22" spans="1:16" s="2" customFormat="1" x14ac:dyDescent="0.3">
      <c r="A22" s="6" t="s">
        <v>19</v>
      </c>
      <c r="B22" s="6" t="s">
        <v>36</v>
      </c>
      <c r="C22">
        <v>120</v>
      </c>
      <c r="D22" s="8">
        <v>4.7961630695443649</v>
      </c>
      <c r="E22">
        <v>366</v>
      </c>
      <c r="F22" s="8">
        <v>1.9815917704385491</v>
      </c>
      <c r="G22" s="9">
        <v>822.72067999999967</v>
      </c>
      <c r="H22" s="8">
        <v>0.79703369893689247</v>
      </c>
      <c r="I22" s="9">
        <v>578.86183000000005</v>
      </c>
      <c r="J22" s="8">
        <v>1.0237782335225838</v>
      </c>
      <c r="K22" s="9">
        <v>243.85883999999999</v>
      </c>
      <c r="L22" s="8">
        <v>0.55128023547043759</v>
      </c>
      <c r="M22" s="10" t="s">
        <v>40</v>
      </c>
      <c r="N22" s="12" t="s">
        <v>40</v>
      </c>
      <c r="O22" s="11" t="s">
        <v>40</v>
      </c>
      <c r="P22" s="11" t="s">
        <v>40</v>
      </c>
    </row>
    <row r="23" spans="1:16" s="2" customFormat="1" x14ac:dyDescent="0.3">
      <c r="A23" s="27" t="s">
        <v>62</v>
      </c>
      <c r="B23" s="27" t="s">
        <v>63</v>
      </c>
      <c r="C23" s="29" t="s">
        <v>40</v>
      </c>
      <c r="D23" s="29" t="s">
        <v>40</v>
      </c>
      <c r="E23" s="28" t="s">
        <v>40</v>
      </c>
      <c r="F23" s="29" t="s">
        <v>40</v>
      </c>
      <c r="G23" s="29" t="s">
        <v>40</v>
      </c>
      <c r="H23" s="29" t="s">
        <v>40</v>
      </c>
      <c r="I23" s="28" t="s">
        <v>40</v>
      </c>
      <c r="J23" s="29" t="s">
        <v>40</v>
      </c>
      <c r="K23" s="29" t="s">
        <v>40</v>
      </c>
      <c r="L23" s="29" t="s">
        <v>40</v>
      </c>
      <c r="M23" s="28" t="s">
        <v>40</v>
      </c>
      <c r="N23" s="29" t="s">
        <v>40</v>
      </c>
      <c r="O23" s="28" t="s">
        <v>40</v>
      </c>
      <c r="P23" s="29" t="s">
        <v>40</v>
      </c>
    </row>
    <row r="24" spans="1:16" s="2" customFormat="1" ht="15" customHeight="1" x14ac:dyDescent="0.3">
      <c r="A24" s="13" t="s">
        <v>39</v>
      </c>
      <c r="B24" s="13"/>
      <c r="C24" s="32">
        <f>SUM(C4:C23)</f>
        <v>2502</v>
      </c>
      <c r="D24" s="33">
        <f>SUM(D4:D23)</f>
        <v>100</v>
      </c>
      <c r="E24" s="32">
        <f>SUM(E4:E23)</f>
        <v>18470</v>
      </c>
      <c r="F24" s="33">
        <f t="shared" ref="F24" si="0">SUM(F4:F22)</f>
        <v>100.00000000000001</v>
      </c>
      <c r="G24" s="32">
        <f t="shared" ref="G24:L24" si="1">SUM(G4:G23)</f>
        <v>103222.82246000002</v>
      </c>
      <c r="H24" s="33">
        <f t="shared" si="1"/>
        <v>99.999999999999943</v>
      </c>
      <c r="I24" s="32">
        <f t="shared" si="1"/>
        <v>56541.720760000004</v>
      </c>
      <c r="J24" s="33">
        <f t="shared" si="1"/>
        <v>99.999999999999986</v>
      </c>
      <c r="K24" s="32">
        <f>SUM(K4:K23)</f>
        <v>44235.005050000007</v>
      </c>
      <c r="L24" s="33">
        <f t="shared" si="1"/>
        <v>100.00000000000001</v>
      </c>
      <c r="M24" s="32">
        <f>SUM(M4:M22)</f>
        <v>76.813730000000007</v>
      </c>
      <c r="N24" s="33">
        <f>SUM(N4:N23)</f>
        <v>100</v>
      </c>
      <c r="O24" s="32">
        <f>SUM(O4:O23)</f>
        <v>2369.2830600000002</v>
      </c>
      <c r="P24" s="33">
        <f>SUM(P4:P22)</f>
        <v>100</v>
      </c>
    </row>
    <row r="25" spans="1:16" ht="33.75" customHeight="1" x14ac:dyDescent="0.3">
      <c r="A25" s="4" t="s">
        <v>0</v>
      </c>
    </row>
    <row r="26" spans="1:16" x14ac:dyDescent="0.3">
      <c r="A26" t="s">
        <v>59</v>
      </c>
    </row>
    <row r="27" spans="1:16" x14ac:dyDescent="0.3">
      <c r="A27" t="s">
        <v>60</v>
      </c>
    </row>
    <row r="28" spans="1:16" x14ac:dyDescent="0.3">
      <c r="A28" t="s">
        <v>61</v>
      </c>
    </row>
    <row r="30" spans="1:16" x14ac:dyDescent="0.3">
      <c r="A30" s="4" t="s">
        <v>42</v>
      </c>
    </row>
  </sheetData>
  <conditionalFormatting sqref="B3">
    <cfRule type="dataBar" priority="1">
      <dataBar>
        <cfvo type="min"/>
        <cfvo type="max"/>
        <color rgb="FF638EC6"/>
      </dataBar>
      <extLst>
        <ext xmlns:x14="http://schemas.microsoft.com/office/spreadsheetml/2009/9/main" uri="{B025F937-C7B1-47D3-B67F-A62EFF666E3E}">
          <x14:id>{AADB3A5B-BE83-439F-A775-A8FDDCC51D23}</x14:id>
        </ext>
      </extLst>
    </cfRule>
  </conditionalFormatting>
  <pageMargins left="0.70866141732283472" right="0.70866141732283472" top="1.1811023622047245" bottom="0.74803149606299213" header="0.59055118110236227" footer="0.31496062992125984"/>
  <pageSetup paperSize="9" scale="65" orientation="landscape" cellComments="atEnd" r:id="rId1"/>
  <headerFooter>
    <oddHeader>&amp;L&amp;G</oddHeader>
    <oddFooter>&amp;F</oddFoot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AADB3A5B-BE83-439F-A775-A8FDDCC51D23}">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4</vt:i4>
      </vt:variant>
    </vt:vector>
  </HeadingPairs>
  <TitlesOfParts>
    <vt:vector size="4" baseType="lpstr">
      <vt:lpstr>1-2024</vt:lpstr>
      <vt:lpstr>2-2024</vt:lpstr>
      <vt:lpstr>3-2024</vt:lpstr>
      <vt:lpstr>4-2024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2016-02-10T14:59:43Z</dcterms:created>
  <dcterms:modified xsi:type="dcterms:W3CDTF">2024-05-09T12:17:40Z</dcterms:modified>
</cp:coreProperties>
</file>