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1C933EB9-A28C-4D7E-8F96-8135E6E7A893}" xr6:coauthVersionLast="47" xr6:coauthVersionMax="47" xr10:uidLastSave="{00000000-0000-0000-0000-000000000000}"/>
  <bookViews>
    <workbookView xWindow="24" yWindow="624" windowWidth="23016" windowHeight="12216" tabRatio="699" xr2:uid="{00000000-000D-0000-FFFF-FFFF00000000}"/>
  </bookViews>
  <sheets>
    <sheet name="1-2026" sheetId="7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78" l="1"/>
  <c r="P24" i="78"/>
  <c r="O24" i="78"/>
  <c r="N24" i="78"/>
  <c r="M24" i="78"/>
  <c r="L24" i="78"/>
  <c r="K24" i="78"/>
  <c r="J24" i="78"/>
  <c r="I24" i="78"/>
  <c r="H24" i="78"/>
  <c r="G24" i="78"/>
  <c r="F24" i="78"/>
  <c r="E24" i="78"/>
  <c r="D24" i="78"/>
</calcChain>
</file>

<file path=xl/sharedStrings.xml><?xml version="1.0" encoding="utf-8"?>
<sst xmlns="http://schemas.openxmlformats.org/spreadsheetml/2006/main" count="128" uniqueCount="65">
  <si>
    <t>*Število zadev v blokadah pomeni število posamičnih zadev, ki se nanašajo na neporavnane obveznosti.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</si>
  <si>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</si>
  <si>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</si>
  <si>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</si>
  <si>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</si>
  <si>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</si>
  <si>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</si>
  <si>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</si>
  <si>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</si>
  <si>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</si>
  <si>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</si>
  <si>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</si>
  <si>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</si>
  <si>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</si>
  <si>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</si>
  <si>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</si>
  <si>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</si>
  <si>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</si>
  <si>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</si>
  <si>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</si>
  <si>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GRADBENIŠTVO</t>
  </si>
  <si>
    <t>FINANČNE IN ZAVAROVALNIŠKE DEJ.</t>
  </si>
  <si>
    <t>DRUGE RAZNOVRSTNE POSLOVNE DEJ.</t>
  </si>
  <si>
    <t>IZOBRAŽEVANJE</t>
  </si>
  <si>
    <t>ZDRAVSTVO IN SOCIALNO VARSTVO</t>
  </si>
  <si>
    <t>DRUGE DEJAVNOSTI</t>
  </si>
  <si>
    <t>PREDELOVALNE DEJAVNOSTI</t>
  </si>
  <si>
    <t>Področje dejavnosti</t>
  </si>
  <si>
    <t>SKUPAJ</t>
  </si>
  <si>
    <t>-</t>
  </si>
  <si>
    <t>Vir podatkov: evidenca o dospelih neporavnanih obveznostih poslovnih subjektov pri ponudnikih plačilnih storitev.</t>
  </si>
  <si>
    <t>( v 000)</t>
  </si>
  <si>
    <t>Delež v %</t>
  </si>
  <si>
    <t>Število zadev v blokadah*</t>
  </si>
  <si>
    <t>SKUPAJ: Povprečni dnevni znesek dospelih neporavnanih obveznosti</t>
  </si>
  <si>
    <t>Od tega: sodni sklepi o izvršbi</t>
  </si>
  <si>
    <t>Od tega: davčni dolg in stroški davčne izvršbe</t>
  </si>
  <si>
    <t>Od tega: zakonite preživnine, odškodnine za škodo….</t>
  </si>
  <si>
    <t>Od tega: izvršnice</t>
  </si>
  <si>
    <t>Število subjektov</t>
  </si>
  <si>
    <t>Delež subjektov v %</t>
  </si>
  <si>
    <t>Delež blokad v %</t>
  </si>
  <si>
    <t>Delež sodnih sklepov v %</t>
  </si>
  <si>
    <t>Delež davčnega dolga v %</t>
  </si>
  <si>
    <t>Delež preživnin in odškodnin v %</t>
  </si>
  <si>
    <t>Delež izvršnic v %</t>
  </si>
  <si>
    <t>Šifra</t>
  </si>
  <si>
    <t>T</t>
  </si>
  <si>
    <t>Metodološko pojasnilo: Evidenca vsebuje le neporavnane obveznosti iz naslova sodnih sklepov o izvršbi, iz naslova davčnega dolga in stroškov davčne izvršbe ter iz naslova zakonite preživnine, odškodnine za škodo, nastalo zaradi prizadetega</t>
  </si>
  <si>
    <t xml:space="preserve">neporavnanih obveznosti iz naslova neplačanih računov med upniki in dolžniki. </t>
  </si>
  <si>
    <t xml:space="preserve">zdravja, odškodnine zaradi izgube delovne zmožnosti ali odškodnine zaradi smrti preživljavca, od 29.12.2012 dalje pa tudi dospele neporavnane obveznosti iz naslova izvršnice do uvedbe postopkov zaradi insolventnosti, ne pa tudi ostalih </t>
  </si>
  <si>
    <t>KMETIJSTVO IN LOV, GOZDARSTVO, RIBIŠTVO</t>
  </si>
  <si>
    <t>RUDARSTVO</t>
  </si>
  <si>
    <t>TRGOVINA</t>
  </si>
  <si>
    <t>PREVOZ IN SKLADIŠČENJE</t>
  </si>
  <si>
    <t>NASTANITVENE IN GOSTINSKE DEJAVNOSTI</t>
  </si>
  <si>
    <t>ZALOŽ., RADIODIF.TER PROD.IN DISTR.VSEBIN</t>
  </si>
  <si>
    <t>POSLOVANJE Z NEPREMIČNINAMI</t>
  </si>
  <si>
    <t>STROKOVNE, ZNANSTVENE IN TEHNIČNE DEJ.</t>
  </si>
  <si>
    <t>JAVNA UPRAVA IN OBRAMBA,OBV.SOC.VARNOST</t>
  </si>
  <si>
    <t>KULTURNE, ŠPORTNE IN REKREACIJSKE DEJ.</t>
  </si>
  <si>
    <t>OSK. Z EL.ENERG., PLINOM, PARO IN HLAD.ZR.</t>
  </si>
  <si>
    <t>OSKR.Z VODO, RAV.Z ODPL., ODP., SAN.OKOLJA</t>
  </si>
  <si>
    <t>TELEK., RAČ.PR., SV., RAČ.INFR.IDR.INF.STR.</t>
  </si>
  <si>
    <t>Pravne osebe z dospelimi neporavnanimi obveznostmi nad 5 dni neprekinjeno po področjih dejavnosti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</si>
</sst>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4472C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9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3" borderId="0" xfId="3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1" applyFont="1"/>
    <xf numFmtId="164" fontId="0" fillId="0" borderId="0" xfId="1" applyNumberFormat="1" applyFont="1" applyAlignment="1">
      <alignment horizontal="center"/>
    </xf>
    <xf numFmtId="3" fontId="0" fillId="0" borderId="0" xfId="0" quotePrefix="1" applyNumberFormat="1" applyAlignment="1">
      <alignment horizontal="center"/>
    </xf>
    <xf numFmtId="3" fontId="11" fillId="0" borderId="0" xfId="0" applyNumberFormat="1" applyFont="1"/>
    <xf numFmtId="164" fontId="11" fillId="0" borderId="0" xfId="0" applyNumberFormat="1" applyFont="1"/>
    <xf numFmtId="164" fontId="0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right"/>
    </xf>
  </cellXfs>
  <cellStyles count="4">
    <cellStyle name="Navadno" xfId="0" builtinId="0"/>
    <cellStyle name="Navadno 2" xfId="1" xr:uid="{00000000-0005-0000-0000-000001000000}"/>
    <cellStyle name="Navadno 3" xfId="2" xr:uid="{00000000-0005-0000-0000-000002000000}"/>
    <cellStyle name="Poudarek1" xfId="3" builtinId="29"/>
  </cellStyles>
  <dxfs count="16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rgb="FF4472C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472C4"/>
      <color rgb="FFC0C0C0"/>
      <color rgb="FF333333"/>
      <color rgb="FF646464"/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1F40150-A51C-455A-9C28-CFEC3B1DC647}" name="Tabela13562789101112132345678910111214234567891011122324567891011121314" displayName="Tabela13562789101112132345678910111214234567891011122324567891011121314" ref="A3:P24" totalsRowShown="0" headerRowDxfId="15" headerRowCellStyle="Poudarek1">
  <tableColumns count="16">
    <tableColumn id="1" xr3:uid="{DDABC9DB-B62A-4996-839A-9B5C9FDD87EE}" name="Šifra" dataDxfId="14" dataCellStyle="Navadno 2"/>
    <tableColumn id="2" xr3:uid="{4E0BA992-669B-41FF-8DB9-E68A4ADA5F66}" name="Področje dejavnosti" dataDxfId="13" dataCellStyle="Navadno 2"/>
    <tableColumn id="3" xr3:uid="{F14CC262-5785-448A-886C-178590690730}" name="Število subjektov" dataDxfId="12" dataCellStyle="Navadno 2"/>
    <tableColumn id="4" xr3:uid="{5A66D994-BC79-48A7-BF03-D9FF258024D6}" name="Delež subjektov v %" dataDxfId="11" dataCellStyle="Navadno 2"/>
    <tableColumn id="5" xr3:uid="{B8559629-8C1B-48C1-8653-35935FB3ADC8}" name="Število zadev v blokadah*" dataCellStyle="Navadno 2"/>
    <tableColumn id="6" xr3:uid="{FD833B4B-89D9-43F9-8C22-8C1405F2773F}" name="Delež blokad v %" dataDxfId="10" dataCellStyle="Navadno 2"/>
    <tableColumn id="7" xr3:uid="{8BFBD4EA-835E-4934-AD01-63B31C3A5E41}" name="SKUPAJ: Povprečni dnevni znesek dospelih neporavnanih obveznosti" dataDxfId="9" dataCellStyle="Navadno 2"/>
    <tableColumn id="8" xr3:uid="{0D1BEFF2-FB11-4327-955E-538B9612D49F}" name="Delež v %" dataDxfId="8" dataCellStyle="Navadno 2"/>
    <tableColumn id="9" xr3:uid="{2D6207F3-6327-4F34-BFC0-0E1BD672CFD5}" name="Od tega: sodni sklepi o izvršbi" dataDxfId="7" dataCellStyle="Navadno 2"/>
    <tableColumn id="10" xr3:uid="{4D9DFC3F-5960-46F9-ACF9-30CC2E1B59FC}" name="Delež sodnih sklepov v %" dataDxfId="6" dataCellStyle="Navadno 2"/>
    <tableColumn id="11" xr3:uid="{023BA8BC-3A33-4CC4-BDDB-87E3F559B80C}" name="Od tega: davčni dolg in stroški davčne izvršbe" dataDxfId="5" dataCellStyle="Navadno 2"/>
    <tableColumn id="12" xr3:uid="{837ECA01-38A1-4D45-9A42-33B4024D9AFB}" name="Delež davčnega dolga v %" dataDxfId="4" dataCellStyle="Navadno 2"/>
    <tableColumn id="13" xr3:uid="{C933E348-B0F7-4B54-B75B-A7032231AE1D}" name="Od tega: zakonite preživnine, odškodnine za škodo…." dataDxfId="3" dataCellStyle="Navadno 2"/>
    <tableColumn id="14" xr3:uid="{0993C070-4A94-4A63-BDEE-901CB1A075B6}" name="Delež preživnin in odškodnin v %" dataDxfId="2" dataCellStyle="Navadno 2"/>
    <tableColumn id="15" xr3:uid="{C0311F71-D0F3-4CA3-A7A5-1E25B41F0099}" name="Od tega: izvršnice" dataDxfId="1" dataCellStyle="Navadno 2"/>
    <tableColumn id="16" xr3:uid="{55BD4071-29E2-40D7-91C2-CE48B22D4620}" name="Delež izvršnic v %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77C2-5DBB-41BB-9149-CB52CAAF30FD}">
  <dimension ref="A1:Q30"/>
  <sheetViews>
    <sheetView tabSelected="1" view="pageLayout" zoomScale="85" zoomScaleNormal="110" zoomScalePageLayoutView="85" workbookViewId="0">
      <selection activeCell="P24" sqref="P24"/>
    </sheetView>
  </sheetViews>
  <sheetFormatPr defaultColWidth="2.7109375" defaultRowHeight="15" x14ac:dyDescent="0.25"/>
  <cols>
    <col min="1" max="1" width="6.28515625" customWidth="1"/>
    <col min="2" max="2" width="41.7109375" customWidth="1"/>
    <col min="3" max="3" width="9.42578125" customWidth="1"/>
    <col min="4" max="6" width="10" customWidth="1"/>
    <col min="7" max="7" width="15.7109375" customWidth="1"/>
    <col min="8" max="12" width="10" customWidth="1"/>
    <col min="13" max="13" width="13.28515625" customWidth="1"/>
    <col min="14" max="14" width="12.28515625" customWidth="1"/>
    <col min="15" max="16" width="10" customWidth="1"/>
  </cols>
  <sheetData>
    <row r="1" spans="1:17" ht="15.7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5.75" customHeight="1" x14ac:dyDescent="0.25">
      <c r="B2" s="1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5" t="s">
        <v>31</v>
      </c>
      <c r="Q2" s="13"/>
    </row>
    <row r="3" spans="1:17" s="7" customFormat="1" ht="90" x14ac:dyDescent="0.25">
      <c r="A3" s="18" t="s">
        <v>46</v>
      </c>
      <c r="B3" s="19" t="s">
        <v>27</v>
      </c>
      <c r="C3" s="20" t="s">
        <v>39</v>
      </c>
      <c r="D3" s="20" t="s">
        <v>40</v>
      </c>
      <c r="E3" s="20" t="s">
        <v>33</v>
      </c>
      <c r="F3" s="20" t="s">
        <v>41</v>
      </c>
      <c r="G3" s="20" t="s">
        <v>34</v>
      </c>
      <c r="H3" s="20" t="s">
        <v>32</v>
      </c>
      <c r="I3" s="20" t="s">
        <v>35</v>
      </c>
      <c r="J3" s="20" t="s">
        <v>42</v>
      </c>
      <c r="K3" s="20" t="s">
        <v>36</v>
      </c>
      <c r="L3" s="20" t="s">
        <v>43</v>
      </c>
      <c r="M3" s="20" t="s">
        <v>37</v>
      </c>
      <c r="N3" s="20" t="s">
        <v>44</v>
      </c>
      <c r="O3" s="20" t="s">
        <v>38</v>
      </c>
      <c r="P3" s="20" t="s">
        <v>45</v>
      </c>
    </row>
    <row r="4" spans="1:17" s="1" customFormat="1" x14ac:dyDescent="0.25">
      <c r="A4" s="21" t="s">
        <v>1</v>
      </c>
      <c r="B4" s="6" t="s">
        <v>51</v>
      </c>
      <c r="C4" s="9">
        <v>24</v>
      </c>
      <c r="D4" s="8">
        <v>1.032258064516129</v>
      </c>
      <c r="E4" s="9">
        <v>172</v>
      </c>
      <c r="F4" s="8">
        <v>1.190146692499308</v>
      </c>
      <c r="G4" s="9">
        <v>803.84611000000007</v>
      </c>
      <c r="H4" s="8">
        <v>0.9121213157317194</v>
      </c>
      <c r="I4" s="9">
        <v>639.71839999999997</v>
      </c>
      <c r="J4" s="8">
        <v>1.322251453050904</v>
      </c>
      <c r="K4" s="9">
        <v>164.12772000000001</v>
      </c>
      <c r="L4" s="8">
        <v>0.43785509696639779</v>
      </c>
      <c r="M4" s="10" t="s">
        <v>29</v>
      </c>
      <c r="N4" s="11" t="s">
        <v>29</v>
      </c>
      <c r="O4" s="10" t="s">
        <v>29</v>
      </c>
      <c r="P4" s="11" t="s">
        <v>29</v>
      </c>
    </row>
    <row r="5" spans="1:17" s="2" customFormat="1" x14ac:dyDescent="0.25">
      <c r="A5" s="6" t="s">
        <v>2</v>
      </c>
      <c r="B5" s="6" t="s">
        <v>52</v>
      </c>
      <c r="C5" s="9">
        <v>2</v>
      </c>
      <c r="D5" s="8">
        <v>8.6021505376344093E-2</v>
      </c>
      <c r="E5" s="9">
        <v>3</v>
      </c>
      <c r="F5" s="8">
        <v>2.0758372543592581E-2</v>
      </c>
      <c r="G5" s="9">
        <v>29.279799999999998</v>
      </c>
      <c r="H5" s="8">
        <v>3.3223684693033592E-2</v>
      </c>
      <c r="I5" s="10" t="s">
        <v>29</v>
      </c>
      <c r="J5" s="11" t="s">
        <v>29</v>
      </c>
      <c r="K5" s="9">
        <v>29.279799999999998</v>
      </c>
      <c r="L5" s="8">
        <v>7.8111787991429676E-2</v>
      </c>
      <c r="M5" s="10" t="s">
        <v>29</v>
      </c>
      <c r="N5" s="11" t="s">
        <v>29</v>
      </c>
      <c r="O5" s="10" t="s">
        <v>29</v>
      </c>
      <c r="P5" s="11" t="s">
        <v>29</v>
      </c>
    </row>
    <row r="6" spans="1:17" s="2" customFormat="1" x14ac:dyDescent="0.25">
      <c r="A6" s="6" t="s">
        <v>3</v>
      </c>
      <c r="B6" s="6" t="s">
        <v>26</v>
      </c>
      <c r="C6" s="9">
        <v>303</v>
      </c>
      <c r="D6" s="8">
        <v>13.032258064516128</v>
      </c>
      <c r="E6" s="9">
        <v>2076</v>
      </c>
      <c r="F6" s="8">
        <v>14.364793800166067</v>
      </c>
      <c r="G6" s="9">
        <v>14516.191899999993</v>
      </c>
      <c r="H6" s="8">
        <v>16.471471206400587</v>
      </c>
      <c r="I6" s="9">
        <v>9374.3139399999964</v>
      </c>
      <c r="J6" s="8">
        <v>19.376025808418735</v>
      </c>
      <c r="K6" s="9">
        <v>4232.1707300000035</v>
      </c>
      <c r="L6" s="8">
        <v>11.290460413161787</v>
      </c>
      <c r="M6" s="10" t="s">
        <v>29</v>
      </c>
      <c r="N6" s="11" t="s">
        <v>29</v>
      </c>
      <c r="O6" s="9">
        <v>909.70722000000001</v>
      </c>
      <c r="P6" s="8">
        <v>40.184607070282603</v>
      </c>
    </row>
    <row r="7" spans="1:17" s="2" customFormat="1" x14ac:dyDescent="0.25">
      <c r="A7" s="6" t="s">
        <v>4</v>
      </c>
      <c r="B7" s="6" t="s">
        <v>61</v>
      </c>
      <c r="C7" s="9">
        <v>17</v>
      </c>
      <c r="D7" s="8">
        <v>0.73118279569892475</v>
      </c>
      <c r="E7" s="9">
        <v>65</v>
      </c>
      <c r="F7" s="8">
        <v>0.44976473844450593</v>
      </c>
      <c r="G7" s="9">
        <v>2770.2387999999996</v>
      </c>
      <c r="H7" s="8">
        <v>3.1433800919271211</v>
      </c>
      <c r="I7" s="9">
        <v>2654.5479299999997</v>
      </c>
      <c r="J7" s="8">
        <v>5.4867577009443043</v>
      </c>
      <c r="K7" s="9">
        <v>65.155710000000013</v>
      </c>
      <c r="L7" s="8">
        <v>0.17382048394972219</v>
      </c>
      <c r="M7" s="10" t="s">
        <v>29</v>
      </c>
      <c r="N7" s="11" t="s">
        <v>29</v>
      </c>
      <c r="O7" s="14">
        <v>50.535170000000001</v>
      </c>
      <c r="P7" s="15">
        <v>2.2322961773128864</v>
      </c>
    </row>
    <row r="8" spans="1:17" s="2" customFormat="1" x14ac:dyDescent="0.25">
      <c r="A8" s="6" t="s">
        <v>5</v>
      </c>
      <c r="B8" s="6" t="s">
        <v>62</v>
      </c>
      <c r="C8" s="9">
        <v>6</v>
      </c>
      <c r="D8" s="8">
        <v>0.25806451612903225</v>
      </c>
      <c r="E8" s="9">
        <v>47</v>
      </c>
      <c r="F8" s="8">
        <v>0.32521450318295042</v>
      </c>
      <c r="G8" s="9">
        <v>50.592550000000003</v>
      </c>
      <c r="H8" s="8">
        <v>5.7407186149377266E-2</v>
      </c>
      <c r="I8" s="9">
        <v>3.0709600000000004</v>
      </c>
      <c r="J8" s="8">
        <v>6.3474511945587377E-3</v>
      </c>
      <c r="K8" s="9">
        <v>47.521599999999999</v>
      </c>
      <c r="L8" s="8">
        <v>0.12677672471169626</v>
      </c>
      <c r="M8" s="10" t="s">
        <v>29</v>
      </c>
      <c r="N8" s="11" t="s">
        <v>29</v>
      </c>
      <c r="O8" s="10" t="s">
        <v>29</v>
      </c>
      <c r="P8" s="11" t="s">
        <v>29</v>
      </c>
    </row>
    <row r="9" spans="1:17" s="2" customFormat="1" x14ac:dyDescent="0.25">
      <c r="A9" s="6" t="s">
        <v>6</v>
      </c>
      <c r="B9" s="6" t="s">
        <v>20</v>
      </c>
      <c r="C9" s="9">
        <v>508</v>
      </c>
      <c r="D9" s="8">
        <v>21.8494623655914</v>
      </c>
      <c r="E9" s="9">
        <v>2673</v>
      </c>
      <c r="F9" s="8">
        <v>18.49570993634099</v>
      </c>
      <c r="G9" s="9">
        <v>16564.00586999999</v>
      </c>
      <c r="H9" s="8">
        <v>18.795118418788284</v>
      </c>
      <c r="I9" s="9">
        <v>6973.2327699999996</v>
      </c>
      <c r="J9" s="8">
        <v>14.413165484367308</v>
      </c>
      <c r="K9" s="9">
        <v>8890.6317499999968</v>
      </c>
      <c r="L9" s="8">
        <v>23.71816550542945</v>
      </c>
      <c r="M9" s="10" t="s">
        <v>29</v>
      </c>
      <c r="N9" s="11" t="s">
        <v>29</v>
      </c>
      <c r="O9" s="9">
        <v>700.14125999999999</v>
      </c>
      <c r="P9" s="8">
        <v>30.927424569404394</v>
      </c>
    </row>
    <row r="10" spans="1:17" s="2" customFormat="1" x14ac:dyDescent="0.25">
      <c r="A10" s="6" t="s">
        <v>7</v>
      </c>
      <c r="B10" s="6" t="s">
        <v>53</v>
      </c>
      <c r="C10" s="9">
        <v>325</v>
      </c>
      <c r="D10" s="8">
        <v>13.978494623655912</v>
      </c>
      <c r="E10" s="9">
        <v>2580</v>
      </c>
      <c r="F10" s="8">
        <v>17.852200387489621</v>
      </c>
      <c r="G10" s="9">
        <v>12374.631380000004</v>
      </c>
      <c r="H10" s="8">
        <v>14.04145011788466</v>
      </c>
      <c r="I10" s="9">
        <v>5926.4658900000004</v>
      </c>
      <c r="J10" s="8">
        <v>12.249574397905578</v>
      </c>
      <c r="K10" s="9">
        <v>6128.0989099999997</v>
      </c>
      <c r="L10" s="8">
        <v>16.34836176642024</v>
      </c>
      <c r="M10" s="10" t="s">
        <v>29</v>
      </c>
      <c r="N10" s="11" t="s">
        <v>29</v>
      </c>
      <c r="O10" s="9">
        <v>320.06652999999994</v>
      </c>
      <c r="P10" s="8">
        <v>14.138337546006083</v>
      </c>
    </row>
    <row r="11" spans="1:17" s="2" customFormat="1" x14ac:dyDescent="0.25">
      <c r="A11" s="6" t="s">
        <v>8</v>
      </c>
      <c r="B11" s="6" t="s">
        <v>54</v>
      </c>
      <c r="C11" s="9">
        <v>193</v>
      </c>
      <c r="D11" s="8">
        <v>8.301075268817204</v>
      </c>
      <c r="E11" s="9">
        <v>1219</v>
      </c>
      <c r="F11" s="8">
        <v>8.4348187102131202</v>
      </c>
      <c r="G11" s="9">
        <v>8196.1638199999979</v>
      </c>
      <c r="H11" s="8">
        <v>9.3001578715745872</v>
      </c>
      <c r="I11" s="9">
        <v>2945.80485</v>
      </c>
      <c r="J11" s="8">
        <v>6.0887645928535123</v>
      </c>
      <c r="K11" s="9">
        <v>5129.6221000000023</v>
      </c>
      <c r="L11" s="8">
        <v>13.684654743247989</v>
      </c>
      <c r="M11" s="24" t="s">
        <v>29</v>
      </c>
      <c r="N11" s="11" t="s">
        <v>29</v>
      </c>
      <c r="O11" s="9">
        <v>120.73687000000001</v>
      </c>
      <c r="P11" s="8">
        <v>5.3333243632449037</v>
      </c>
    </row>
    <row r="12" spans="1:17" s="2" customFormat="1" x14ac:dyDescent="0.25">
      <c r="A12" s="6" t="s">
        <v>9</v>
      </c>
      <c r="B12" s="6" t="s">
        <v>55</v>
      </c>
      <c r="C12" s="9">
        <v>198</v>
      </c>
      <c r="D12" s="8">
        <v>8.5161290322580641</v>
      </c>
      <c r="E12" s="9">
        <v>1513</v>
      </c>
      <c r="F12" s="8">
        <v>10.469139219485193</v>
      </c>
      <c r="G12" s="9">
        <v>4135.333880000001</v>
      </c>
      <c r="H12" s="8">
        <v>4.6923486133627703</v>
      </c>
      <c r="I12" s="9">
        <v>2302.7873800000002</v>
      </c>
      <c r="J12" s="8">
        <v>4.7596942018117412</v>
      </c>
      <c r="K12" s="9">
        <v>1792.0377599999999</v>
      </c>
      <c r="L12" s="8">
        <v>4.7807455509175787</v>
      </c>
      <c r="M12" s="10" t="s">
        <v>29</v>
      </c>
      <c r="N12" s="11" t="s">
        <v>29</v>
      </c>
      <c r="O12" s="14">
        <v>40.508710000000001</v>
      </c>
      <c r="P12" s="15">
        <v>1.7893961468988095</v>
      </c>
    </row>
    <row r="13" spans="1:17" s="2" customFormat="1" x14ac:dyDescent="0.25">
      <c r="A13" s="6" t="s">
        <v>10</v>
      </c>
      <c r="B13" s="6" t="s">
        <v>56</v>
      </c>
      <c r="C13" s="9">
        <v>25</v>
      </c>
      <c r="D13" s="8">
        <v>1.0752688172043012</v>
      </c>
      <c r="E13" s="9">
        <v>107</v>
      </c>
      <c r="F13" s="8">
        <v>0.74038195405480212</v>
      </c>
      <c r="G13" s="9">
        <v>491.23076000000003</v>
      </c>
      <c r="H13" s="8">
        <v>0.55739779239473142</v>
      </c>
      <c r="I13" s="9">
        <v>413.80586000000005</v>
      </c>
      <c r="J13" s="8">
        <v>0.85530664690272939</v>
      </c>
      <c r="K13" s="9">
        <v>77.424890000000019</v>
      </c>
      <c r="L13" s="8">
        <v>0.20655184095997123</v>
      </c>
      <c r="M13" s="10" t="s">
        <v>29</v>
      </c>
      <c r="N13" s="11" t="s">
        <v>29</v>
      </c>
      <c r="O13" s="10" t="s">
        <v>29</v>
      </c>
      <c r="P13" s="11" t="s">
        <v>29</v>
      </c>
    </row>
    <row r="14" spans="1:17" s="2" customFormat="1" x14ac:dyDescent="0.25">
      <c r="A14" s="6" t="s">
        <v>11</v>
      </c>
      <c r="B14" s="6" t="s">
        <v>63</v>
      </c>
      <c r="C14" s="9">
        <v>30</v>
      </c>
      <c r="D14" s="8">
        <v>1.2903225806451613</v>
      </c>
      <c r="E14" s="9">
        <v>102</v>
      </c>
      <c r="F14" s="8">
        <v>0.70578466648214777</v>
      </c>
      <c r="G14" s="9">
        <v>473.09314000000006</v>
      </c>
      <c r="H14" s="8">
        <v>0.53681709963173241</v>
      </c>
      <c r="I14" s="9">
        <v>304.35452999999995</v>
      </c>
      <c r="J14" s="8">
        <v>0.62907870015169942</v>
      </c>
      <c r="K14" s="9">
        <v>168.73860999999997</v>
      </c>
      <c r="L14" s="8">
        <v>0.45015589349273338</v>
      </c>
      <c r="M14" s="10" t="s">
        <v>29</v>
      </c>
      <c r="N14" s="11" t="s">
        <v>29</v>
      </c>
      <c r="O14" s="10" t="s">
        <v>29</v>
      </c>
      <c r="P14" s="11" t="s">
        <v>29</v>
      </c>
    </row>
    <row r="15" spans="1:17" s="2" customFormat="1" x14ac:dyDescent="0.25">
      <c r="A15" s="6" t="s">
        <v>12</v>
      </c>
      <c r="B15" s="6" t="s">
        <v>21</v>
      </c>
      <c r="C15" s="9">
        <v>22</v>
      </c>
      <c r="D15" s="8">
        <v>0.94623655913978499</v>
      </c>
      <c r="E15" s="9">
        <v>129</v>
      </c>
      <c r="F15" s="8">
        <v>0.89261001937448115</v>
      </c>
      <c r="G15" s="9">
        <v>384.85241000000002</v>
      </c>
      <c r="H15" s="8">
        <v>0.43669065783216027</v>
      </c>
      <c r="I15" s="9">
        <v>320.36745999999999</v>
      </c>
      <c r="J15" s="8">
        <v>0.66217626301702026</v>
      </c>
      <c r="K15" s="9">
        <v>64.484960000000001</v>
      </c>
      <c r="L15" s="8">
        <v>0.17203107685693969</v>
      </c>
      <c r="M15" s="10" t="s">
        <v>29</v>
      </c>
      <c r="N15" s="11" t="s">
        <v>29</v>
      </c>
      <c r="O15" s="10" t="s">
        <v>29</v>
      </c>
      <c r="P15" s="11" t="s">
        <v>29</v>
      </c>
      <c r="Q15" s="3"/>
    </row>
    <row r="16" spans="1:17" s="2" customFormat="1" x14ac:dyDescent="0.25">
      <c r="A16" s="6" t="s">
        <v>13</v>
      </c>
      <c r="B16" s="6" t="s">
        <v>57</v>
      </c>
      <c r="C16" s="9">
        <v>82</v>
      </c>
      <c r="D16" s="8">
        <v>3.5268817204301075</v>
      </c>
      <c r="E16" s="9">
        <v>634</v>
      </c>
      <c r="F16" s="8">
        <v>4.3869360642125654</v>
      </c>
      <c r="G16" s="9">
        <v>7980.5220300000001</v>
      </c>
      <c r="H16" s="8">
        <v>9.0554699011102642</v>
      </c>
      <c r="I16" s="9">
        <v>6598.0820700000013</v>
      </c>
      <c r="J16" s="8">
        <v>13.637756244632978</v>
      </c>
      <c r="K16" s="9">
        <v>1382.4399399999998</v>
      </c>
      <c r="L16" s="8">
        <v>3.6880325515940933</v>
      </c>
      <c r="M16" s="10" t="s">
        <v>29</v>
      </c>
      <c r="N16" s="11" t="s">
        <v>29</v>
      </c>
      <c r="O16" s="10" t="s">
        <v>29</v>
      </c>
      <c r="P16" s="11" t="s">
        <v>29</v>
      </c>
    </row>
    <row r="17" spans="1:16" s="2" customFormat="1" x14ac:dyDescent="0.25">
      <c r="A17" s="6" t="s">
        <v>14</v>
      </c>
      <c r="B17" s="6" t="s">
        <v>58</v>
      </c>
      <c r="C17" s="9">
        <v>273</v>
      </c>
      <c r="D17" s="8">
        <v>11.741935483870968</v>
      </c>
      <c r="E17" s="9">
        <v>1577</v>
      </c>
      <c r="F17" s="8">
        <v>10.911984500415167</v>
      </c>
      <c r="G17" s="9">
        <v>12387.561869999992</v>
      </c>
      <c r="H17" s="8">
        <v>14.056122298797302</v>
      </c>
      <c r="I17" s="9">
        <v>6821.5437999999986</v>
      </c>
      <c r="J17" s="8">
        <v>14.099635404578613</v>
      </c>
      <c r="K17" s="9">
        <v>5485.8512200000005</v>
      </c>
      <c r="L17" s="8">
        <v>14.634992296708512</v>
      </c>
      <c r="M17" s="10" t="s">
        <v>29</v>
      </c>
      <c r="N17" s="11" t="s">
        <v>29</v>
      </c>
      <c r="O17" s="14">
        <v>80.166869999999989</v>
      </c>
      <c r="P17" s="15">
        <v>3.5412208457622505</v>
      </c>
    </row>
    <row r="18" spans="1:16" s="2" customFormat="1" x14ac:dyDescent="0.25">
      <c r="A18" s="6" t="s">
        <v>15</v>
      </c>
      <c r="B18" s="6" t="s">
        <v>22</v>
      </c>
      <c r="C18" s="9">
        <v>95</v>
      </c>
      <c r="D18" s="8">
        <v>4.086021505376344</v>
      </c>
      <c r="E18" s="9">
        <v>332</v>
      </c>
      <c r="F18" s="8">
        <v>2.2972598948242458</v>
      </c>
      <c r="G18" s="9">
        <v>2868.7681600000001</v>
      </c>
      <c r="H18" s="8">
        <v>3.2551810055141814</v>
      </c>
      <c r="I18" s="9">
        <v>845.37942999999973</v>
      </c>
      <c r="J18" s="8">
        <v>1.7473378594344711</v>
      </c>
      <c r="K18" s="14">
        <v>1984.7682199999995</v>
      </c>
      <c r="L18" s="15">
        <v>5.294906195150487</v>
      </c>
      <c r="M18" s="10" t="s">
        <v>29</v>
      </c>
      <c r="N18" s="11" t="s">
        <v>29</v>
      </c>
      <c r="O18" s="14">
        <v>38.6205</v>
      </c>
      <c r="P18" s="15">
        <v>1.7059880181646236</v>
      </c>
    </row>
    <row r="19" spans="1:16" s="2" customFormat="1" x14ac:dyDescent="0.25">
      <c r="A19" s="6" t="s">
        <v>16</v>
      </c>
      <c r="B19" s="6" t="s">
        <v>59</v>
      </c>
      <c r="C19" s="9">
        <v>2</v>
      </c>
      <c r="D19" s="8">
        <v>8.6021505376344093E-2</v>
      </c>
      <c r="E19" s="9">
        <v>48</v>
      </c>
      <c r="F19" s="8">
        <v>0.3321339606974813</v>
      </c>
      <c r="G19" s="9">
        <v>1254.5563399999999</v>
      </c>
      <c r="H19" s="8">
        <v>1.423540607169661</v>
      </c>
      <c r="I19" s="9">
        <v>1254.5563399999999</v>
      </c>
      <c r="J19" s="8">
        <v>2.5930768030108617</v>
      </c>
      <c r="K19" s="10" t="s">
        <v>29</v>
      </c>
      <c r="L19" s="11" t="s">
        <v>29</v>
      </c>
      <c r="M19" s="10" t="s">
        <v>29</v>
      </c>
      <c r="N19" s="11" t="s">
        <v>29</v>
      </c>
      <c r="O19" s="10" t="s">
        <v>29</v>
      </c>
      <c r="P19" s="11" t="s">
        <v>29</v>
      </c>
    </row>
    <row r="20" spans="1:16" s="2" customFormat="1" x14ac:dyDescent="0.25">
      <c r="A20" s="6" t="s">
        <v>17</v>
      </c>
      <c r="B20" s="6" t="s">
        <v>23</v>
      </c>
      <c r="C20" s="9">
        <v>31</v>
      </c>
      <c r="D20" s="8">
        <v>1.3333333333333335</v>
      </c>
      <c r="E20" s="9">
        <v>103</v>
      </c>
      <c r="F20" s="8">
        <v>0.71270412399667871</v>
      </c>
      <c r="G20" s="9">
        <v>177.84468000000001</v>
      </c>
      <c r="H20" s="8">
        <v>0.20179972447398742</v>
      </c>
      <c r="I20" s="9">
        <v>54.011570000000006</v>
      </c>
      <c r="J20" s="8">
        <v>0.11163799089421317</v>
      </c>
      <c r="K20" s="9">
        <v>123.09611999999998</v>
      </c>
      <c r="L20" s="8">
        <v>0.32839220308907796</v>
      </c>
      <c r="M20" s="10" t="s">
        <v>29</v>
      </c>
      <c r="N20" s="11" t="s">
        <v>29</v>
      </c>
      <c r="O20" s="14">
        <v>0.73699000000000003</v>
      </c>
      <c r="P20" s="15">
        <v>3.2555148418771017E-2</v>
      </c>
    </row>
    <row r="21" spans="1:16" s="2" customFormat="1" x14ac:dyDescent="0.25">
      <c r="A21" s="6" t="s">
        <v>18</v>
      </c>
      <c r="B21" s="6" t="s">
        <v>24</v>
      </c>
      <c r="C21" s="9">
        <v>20</v>
      </c>
      <c r="D21" s="8">
        <v>0.86021505376344087</v>
      </c>
      <c r="E21" s="9">
        <v>207</v>
      </c>
      <c r="F21" s="8">
        <v>1.432327705507888</v>
      </c>
      <c r="G21" s="9">
        <v>407.38843000000003</v>
      </c>
      <c r="H21" s="8">
        <v>0.46226219939719487</v>
      </c>
      <c r="I21" s="9">
        <v>24.836500000000004</v>
      </c>
      <c r="J21" s="8">
        <v>5.1335240964928912E-2</v>
      </c>
      <c r="K21" s="9">
        <v>379.95193999999998</v>
      </c>
      <c r="L21" s="8">
        <v>1.0136245938910926</v>
      </c>
      <c r="M21" s="10" t="s">
        <v>29</v>
      </c>
      <c r="N21" s="11" t="s">
        <v>29</v>
      </c>
      <c r="O21" s="14">
        <v>2.6</v>
      </c>
      <c r="P21" s="15">
        <v>0.11485011450468072</v>
      </c>
    </row>
    <row r="22" spans="1:16" s="2" customFormat="1" x14ac:dyDescent="0.25">
      <c r="A22" s="6" t="s">
        <v>19</v>
      </c>
      <c r="B22" s="6" t="s">
        <v>60</v>
      </c>
      <c r="C22" s="9">
        <v>60</v>
      </c>
      <c r="D22" s="8">
        <v>2.5806451612903225</v>
      </c>
      <c r="E22" s="9">
        <v>213</v>
      </c>
      <c r="F22" s="8">
        <v>1.4738444505950734</v>
      </c>
      <c r="G22" s="9">
        <v>1503.1389400000003</v>
      </c>
      <c r="H22" s="8">
        <v>1.7056063973244606</v>
      </c>
      <c r="I22" s="9">
        <v>452.7154700000001</v>
      </c>
      <c r="J22" s="8">
        <v>0.93572998373366001</v>
      </c>
      <c r="K22" s="9">
        <v>1050.42347</v>
      </c>
      <c r="L22" s="8">
        <v>2.8022887926099869</v>
      </c>
      <c r="M22" s="10" t="s">
        <v>29</v>
      </c>
      <c r="N22" s="11" t="s">
        <v>29</v>
      </c>
      <c r="O22" s="10" t="s">
        <v>29</v>
      </c>
      <c r="P22" s="11" t="s">
        <v>29</v>
      </c>
    </row>
    <row r="23" spans="1:16" s="2" customFormat="1" x14ac:dyDescent="0.25">
      <c r="A23" s="22" t="s">
        <v>47</v>
      </c>
      <c r="B23" s="22" t="s">
        <v>25</v>
      </c>
      <c r="C23" s="29">
        <v>109</v>
      </c>
      <c r="D23" s="27">
        <v>4.688172043010753</v>
      </c>
      <c r="E23" s="29">
        <v>652</v>
      </c>
      <c r="F23" s="27">
        <v>4.5114862994741216</v>
      </c>
      <c r="G23" s="29">
        <v>760.05685999999992</v>
      </c>
      <c r="H23" s="27">
        <v>0.86243380984218376</v>
      </c>
      <c r="I23" s="29">
        <v>471.39913999999993</v>
      </c>
      <c r="J23" s="27">
        <v>0.97434777213215451</v>
      </c>
      <c r="K23" s="29">
        <v>288.65769</v>
      </c>
      <c r="L23" s="27">
        <v>0.77007248285083341</v>
      </c>
      <c r="M23" s="28" t="s">
        <v>29</v>
      </c>
      <c r="N23" s="23" t="s">
        <v>29</v>
      </c>
      <c r="O23" s="28" t="s">
        <v>29</v>
      </c>
      <c r="P23" s="23" t="s">
        <v>29</v>
      </c>
    </row>
    <row r="24" spans="1:16" s="2" customFormat="1" ht="15" customHeight="1" x14ac:dyDescent="0.25">
      <c r="A24" s="12" t="s">
        <v>28</v>
      </c>
      <c r="B24" s="12"/>
      <c r="C24" s="25">
        <f>SUM(C4:C23)</f>
        <v>2325</v>
      </c>
      <c r="D24" s="26">
        <f>SUM(D4:D23)</f>
        <v>100.00000000000001</v>
      </c>
      <c r="E24" s="25">
        <f>SUM(E4:E23)</f>
        <v>14452</v>
      </c>
      <c r="F24" s="26">
        <f>SUM(F4:F23)</f>
        <v>100</v>
      </c>
      <c r="G24" s="25">
        <f t="shared" ref="G24:J24" si="0">SUM(G4:G23)</f>
        <v>88129.297729999977</v>
      </c>
      <c r="H24" s="26">
        <f t="shared" si="0"/>
        <v>100</v>
      </c>
      <c r="I24" s="25">
        <f t="shared" si="0"/>
        <v>48380.99429000001</v>
      </c>
      <c r="J24" s="26">
        <f t="shared" si="0"/>
        <v>99.999999999999943</v>
      </c>
      <c r="K24" s="25">
        <f>SUM(K4:K23)</f>
        <v>37484.483139999997</v>
      </c>
      <c r="L24" s="26">
        <f>SUM(L4:L23)</f>
        <v>100.00000000000003</v>
      </c>
      <c r="M24" s="25">
        <f>SUM(M4:M22)</f>
        <v>0</v>
      </c>
      <c r="N24" s="26">
        <f>SUM(N4:N23)</f>
        <v>0</v>
      </c>
      <c r="O24" s="25">
        <f>SUM(O4:O23)</f>
        <v>2263.8201199999999</v>
      </c>
      <c r="P24" s="26">
        <f>SUM(P4:P23)</f>
        <v>99.999999999999986</v>
      </c>
    </row>
    <row r="25" spans="1:16" ht="33.75" customHeight="1" x14ac:dyDescent="0.25">
      <c r="A25" s="4" t="s">
        <v>0</v>
      </c>
    </row>
    <row r="26" spans="1:16" x14ac:dyDescent="0.25">
      <c r="A26" t="s">
        <v>48</v>
      </c>
    </row>
    <row r="27" spans="1:16" x14ac:dyDescent="0.25">
      <c r="A27" t="s">
        <v>50</v>
      </c>
    </row>
    <row r="28" spans="1:16" x14ac:dyDescent="0.25">
      <c r="A28" t="s">
        <v>49</v>
      </c>
    </row>
    <row r="30" spans="1:16" x14ac:dyDescent="0.25">
      <c r="A30" s="4" t="s">
        <v>30</v>
      </c>
    </row>
  </sheetData>
  <conditionalFormatting sqref="B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{83FEDC82-223C-4BA8-A30F-D59AA50EC7EA}</x14:id>
        </ext>
      </extLst>
    </cfRule>
  </conditionalFormatting>
  <pageMargins left="0.70866141732283472" right="0.70866141732283472" top="1.1811023622047245" bottom="0.74803149606299213" header="0.59055118110236227" footer="0.31496062992125984"/>
  <pageSetup paperSize="9" scale="65" orientation="landscape" cellComments="atEnd" r:id="rId1"/>
  <headerFooter>
    <oddHeader>&amp;L&amp;G</oddHeader>
    <oddFooter>&amp;F</oddFooter>
  </headerFooter>
  <legacyDrawingHF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FEDC82-223C-4BA8-A30F-D59AA50EC7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2016-02-10T14:59:43Z</dcterms:created>
  <dcterms:modified xsi:type="dcterms:W3CDTF">2026-02-10T21:02:36Z</dcterms:modified>
</cp:coreProperties>
</file>