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8_{F2F6FC05-9F31-4C1D-ADB3-4C73855F4F86}" xr6:coauthVersionLast="47" xr6:coauthVersionMax="47" xr10:uidLastSave="{00000000-0000-0000-0000-000000000000}"/>
  <bookViews>
    <workbookView xWindow="24" yWindow="744" windowWidth="23016" windowHeight="12216" tabRatio="720" xr2:uid="{00000000-000D-0000-FFFF-FFFF00000000}"/>
  </bookViews>
  <sheets>
    <sheet name="1-2026" sheetId="10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02" l="1"/>
  <c r="P16" i="102"/>
  <c r="O16" i="102"/>
  <c r="N16" i="102"/>
  <c r="M16" i="102"/>
  <c r="L16" i="102"/>
  <c r="K16" i="102"/>
  <c r="J16" i="102"/>
  <c r="I16" i="102"/>
  <c r="H16" i="102"/>
  <c r="G16" i="102"/>
  <c r="F16" i="102"/>
  <c r="E16" i="102"/>
  <c r="D16" i="102"/>
</calcChain>
</file>

<file path=xl/sharedStrings.xml><?xml version="1.0" encoding="utf-8"?>
<sst xmlns="http://schemas.openxmlformats.org/spreadsheetml/2006/main" count="57" uniqueCount="46">
  <si>
    <t>*Število zadev v blokadah pomeni število posamičnih zadev, ki se nanašajo na neporavnane obveznosti.</t>
  </si>
  <si>
    <t>SKUPAJ</t>
  </si>
  <si>
    <t>(v 000 EUR)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</si>
  <si>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</si>
  <si>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</si>
  <si>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</si>
  <si>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</si>
  <si>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</si>
  <si>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</si>
  <si>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</si>
  <si>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</si>
  <si>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</si>
  <si>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Pomurska</t>
  </si>
  <si>
    <t>Podravska</t>
  </si>
  <si>
    <t>Koroška</t>
  </si>
  <si>
    <t>Savinjska</t>
  </si>
  <si>
    <t>Zasavska</t>
  </si>
  <si>
    <t>Posavska</t>
  </si>
  <si>
    <t>Jugovzhodna Slovenija</t>
  </si>
  <si>
    <t>Osrednjeslovenska</t>
  </si>
  <si>
    <t>Gorenjska</t>
  </si>
  <si>
    <t>Primorsko-notranjska</t>
  </si>
  <si>
    <t>Goriška</t>
  </si>
  <si>
    <t>Obalno-kraška</t>
  </si>
  <si>
    <t>-</t>
  </si>
  <si>
    <t>Vir podatkov: evidenca o dospelih neporavnanih obveznostih poslovnih subjektov pri ponudnikih plačilnih storitev.</t>
  </si>
  <si>
    <t>Šifra</t>
  </si>
  <si>
    <t>Regija</t>
  </si>
  <si>
    <t>Število subjektov</t>
  </si>
  <si>
    <t>Delež subjektov v %</t>
  </si>
  <si>
    <t>Število zadev v blokadah*</t>
  </si>
  <si>
    <t>Delež blokad v %</t>
  </si>
  <si>
    <t>Od tega: sodni sklepi o izvršbi</t>
  </si>
  <si>
    <t>Delež sodnih sklepov v %</t>
  </si>
  <si>
    <t>Od tega: davčni dolg in stroški davčne izvršbe</t>
  </si>
  <si>
    <t>Delež davčnega dolga v %</t>
  </si>
  <si>
    <t>Od tega: zakonite preživnine, odškodnine za škodo….</t>
  </si>
  <si>
    <t>Delež preživnin in odškodnin v %</t>
  </si>
  <si>
    <t>Od tega: izvršnice</t>
  </si>
  <si>
    <t>Delež izvršnic v %</t>
  </si>
  <si>
    <t xml:space="preserve">Metodološko pojasnilo: Evidenca vsebuje le neporavnane obveznosti iz naslova sodnih sklepov o izvršbi, iz naslova davčnega dolga in stroškov davčne izvršbe ter iz naslova zakonite preživnine, odškodnine za škodo, nastalo zaradi prizadetega </t>
  </si>
  <si>
    <t xml:space="preserve">zdravja, odškodnine zaradi izgube delovne zmožnosti ali odškodnine zaradi smrti preživljavca, od 29.12.2012 dalje pa tudi dospele neporavnane obveznosti iz naslova izvršnice do uvedbe postopkov zaradi insolventnosti, ne pa tudi ostalih </t>
  </si>
  <si>
    <t>SKUPAJ:  Povprečni dnevni znesek dospelih neporavnanih obveznosti</t>
  </si>
  <si>
    <t>Delež v %</t>
  </si>
  <si>
    <t xml:space="preserve">neporavnanih obveznosti iz naslova neplačanih računov med upniki in dolžniki. </t>
  </si>
  <si>
    <t>Samostojni podjetniki in druge fizične osebe z dospelimi neporavnanimi obveznostmi nad 5 dni neprekinjeno po statističnih regijah -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</si>
</sst>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4472C4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4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/>
    </xf>
    <xf numFmtId="164" fontId="5" fillId="0" borderId="0" xfId="0" applyNumberFormat="1" applyFont="1"/>
    <xf numFmtId="3" fontId="0" fillId="0" borderId="0" xfId="0" applyNumberFormat="1"/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7" fillId="0" borderId="0" xfId="0" applyFont="1"/>
    <xf numFmtId="3" fontId="6" fillId="0" borderId="0" xfId="0" applyNumberFormat="1" applyFont="1"/>
    <xf numFmtId="164" fontId="6" fillId="0" borderId="0" xfId="0" applyNumberFormat="1" applyFont="1"/>
    <xf numFmtId="3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0" fillId="3" borderId="0" xfId="2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</cellXfs>
  <cellStyles count="3">
    <cellStyle name="Navadno" xfId="0" builtinId="0"/>
    <cellStyle name="Navadno 2" xfId="1" xr:uid="{00000000-0005-0000-0000-000001000000}"/>
    <cellStyle name="Poudarek1" xfId="2" builtinId="29"/>
  </cellStyles>
  <dxfs count="18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rgb="FF4472C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76D15D6-D7DD-4B7D-8294-22C6F24BFCC5}" name="Tabela15678910111213142346789101112234567891011131423456789101112234567891011132345678910111214" displayName="Tabela15678910111213142346789101112234567891011131423456789101112234567891011132345678910111214" ref="A3:P16" totalsRowShown="0" headerRowDxfId="17" dataDxfId="16" headerRowCellStyle="Poudarek1">
  <tableColumns count="16">
    <tableColumn id="1" xr3:uid="{CB16CFBD-D7EC-4DFA-A10F-0DA16D64EB1C}" name="Šifra" dataDxfId="15"/>
    <tableColumn id="2" xr3:uid="{9B0E5043-D118-4BCF-977E-61E4893CA391}" name="Regija" dataDxfId="14"/>
    <tableColumn id="3" xr3:uid="{2CC2439F-9FD6-4360-8BB9-B3524E973DFD}" name="Število subjektov" dataDxfId="13"/>
    <tableColumn id="4" xr3:uid="{970BA336-9ACF-4FF1-BD81-72D1FDE753D4}" name="Delež subjektov v %" dataDxfId="12"/>
    <tableColumn id="5" xr3:uid="{BB93650E-D07D-4E1E-B364-9DD281843FED}" name="Število zadev v blokadah*" dataDxfId="11"/>
    <tableColumn id="6" xr3:uid="{4DA0DDC2-1148-458F-B87F-033C65006A09}" name="Delež blokad v %" dataDxfId="10"/>
    <tableColumn id="7" xr3:uid="{1C330411-6C16-4BA7-A586-7E4192B697F6}" name="SKUPAJ:  Povprečni dnevni znesek dospelih neporavnanih obveznosti" dataDxfId="9"/>
    <tableColumn id="8" xr3:uid="{2C111565-3549-4D79-BFFE-DA5898CB2785}" name="Delež v %" dataDxfId="8"/>
    <tableColumn id="9" xr3:uid="{FBD9743B-6048-4FCF-A116-F9B3D4F75FE8}" name="Od tega: sodni sklepi o izvršbi" dataDxfId="7"/>
    <tableColumn id="10" xr3:uid="{99E5CC27-A697-4E78-9916-93E1BFB399C7}" name="Delež sodnih sklepov v %" dataDxfId="6"/>
    <tableColumn id="11" xr3:uid="{6CE05B79-9DA7-4E7D-8630-A7CD7D76B031}" name="Od tega: davčni dolg in stroški davčne izvršbe" dataDxfId="5"/>
    <tableColumn id="12" xr3:uid="{2227558E-D75C-4EC6-B140-EB74F8AC7355}" name="Delež davčnega dolga v %" dataDxfId="4"/>
    <tableColumn id="13" xr3:uid="{3A861D43-68C9-4917-909A-887C68A29428}" name="Od tega: zakonite preživnine, odškodnine za škodo…." dataDxfId="3"/>
    <tableColumn id="14" xr3:uid="{51476F21-2F23-4BB2-A4CA-16024B95D634}" name="Delež preživnin in odškodnin v %" dataDxfId="2"/>
    <tableColumn id="15" xr3:uid="{7224B2DB-6978-4878-ADA8-1EC14BE16DE4}" name="Od tega: izvršnice" dataDxfId="1"/>
    <tableColumn id="16" xr3:uid="{AFD3B4F7-21D2-43AF-9D2E-83ADA0AF4AC7}" name="Delež izvršnic v %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7A13E-A8CC-466A-AFFF-BE2822922A5B}">
  <sheetPr>
    <pageSetUpPr fitToPage="1"/>
  </sheetPr>
  <dimension ref="A1:Q23"/>
  <sheetViews>
    <sheetView tabSelected="1" view="pageLayout" topLeftCell="C1" zoomScaleNormal="100" workbookViewId="0">
      <selection activeCell="P15" sqref="P15"/>
    </sheetView>
  </sheetViews>
  <sheetFormatPr defaultColWidth="2" defaultRowHeight="15" x14ac:dyDescent="0.25"/>
  <cols>
    <col min="1" max="1" width="7.42578125" bestFit="1" customWidth="1"/>
    <col min="2" max="2" width="26.42578125" customWidth="1"/>
    <col min="3" max="6" width="10" customWidth="1"/>
    <col min="7" max="7" width="18.28515625" customWidth="1"/>
    <col min="8" max="8" width="10" customWidth="1"/>
    <col min="9" max="9" width="11" customWidth="1"/>
    <col min="10" max="10" width="10" customWidth="1"/>
    <col min="11" max="11" width="12.7109375" customWidth="1"/>
    <col min="12" max="12" width="10.5703125" customWidth="1"/>
    <col min="13" max="13" width="13.28515625" customWidth="1"/>
    <col min="14" max="14" width="10.7109375" customWidth="1"/>
    <col min="15" max="15" width="11.28515625" customWidth="1"/>
    <col min="16" max="16" width="14.42578125" customWidth="1"/>
    <col min="17" max="17" width="3.7109375" customWidth="1"/>
  </cols>
  <sheetData>
    <row r="1" spans="1:17" ht="15" customHeight="1" x14ac:dyDescent="0.25">
      <c r="A1" s="17" t="s">
        <v>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7"/>
    </row>
    <row r="2" spans="1:17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 t="s">
        <v>2</v>
      </c>
      <c r="O2" s="19"/>
      <c r="P2" s="19"/>
    </row>
    <row r="3" spans="1:17" ht="74.25" customHeight="1" x14ac:dyDescent="0.25">
      <c r="A3" s="20" t="s">
        <v>26</v>
      </c>
      <c r="B3" s="21" t="s">
        <v>27</v>
      </c>
      <c r="C3" s="20" t="s">
        <v>28</v>
      </c>
      <c r="D3" s="20" t="s">
        <v>29</v>
      </c>
      <c r="E3" s="20" t="s">
        <v>30</v>
      </c>
      <c r="F3" s="20" t="s">
        <v>31</v>
      </c>
      <c r="G3" s="20" t="s">
        <v>42</v>
      </c>
      <c r="H3" s="20" t="s">
        <v>43</v>
      </c>
      <c r="I3" s="20" t="s">
        <v>32</v>
      </c>
      <c r="J3" s="20" t="s">
        <v>33</v>
      </c>
      <c r="K3" s="20" t="s">
        <v>34</v>
      </c>
      <c r="L3" s="20" t="s">
        <v>35</v>
      </c>
      <c r="M3" s="20" t="s">
        <v>36</v>
      </c>
      <c r="N3" s="20" t="s">
        <v>37</v>
      </c>
      <c r="O3" s="20" t="s">
        <v>38</v>
      </c>
      <c r="P3" s="20" t="s">
        <v>39</v>
      </c>
    </row>
    <row r="4" spans="1:17" x14ac:dyDescent="0.25">
      <c r="A4" s="5" t="s">
        <v>3</v>
      </c>
      <c r="B4" s="5" t="s">
        <v>12</v>
      </c>
      <c r="C4" s="8">
        <v>151</v>
      </c>
      <c r="D4" s="7">
        <v>4.568835098335855</v>
      </c>
      <c r="E4" s="8">
        <v>938</v>
      </c>
      <c r="F4" s="7">
        <v>4.4803209782193347</v>
      </c>
      <c r="G4" s="9">
        <v>1239.3638300000005</v>
      </c>
      <c r="H4" s="7">
        <v>4.0500159556299593</v>
      </c>
      <c r="I4" s="9">
        <v>806.62062999999989</v>
      </c>
      <c r="J4" s="7">
        <v>5.0221200675215165</v>
      </c>
      <c r="K4" s="9">
        <v>422.76235999999977</v>
      </c>
      <c r="L4" s="7">
        <v>2.9757046970277048</v>
      </c>
      <c r="M4" s="9">
        <v>7.6342799999999995</v>
      </c>
      <c r="N4" s="7">
        <v>4.7500624846121715</v>
      </c>
      <c r="O4" s="16">
        <v>2.3465599999999998</v>
      </c>
      <c r="P4" s="12">
        <v>1.3623390830719952</v>
      </c>
      <c r="Q4" s="2"/>
    </row>
    <row r="5" spans="1:17" x14ac:dyDescent="0.25">
      <c r="A5" s="5" t="s">
        <v>4</v>
      </c>
      <c r="B5" s="5" t="s">
        <v>13</v>
      </c>
      <c r="C5" s="8">
        <v>567</v>
      </c>
      <c r="D5" s="7">
        <v>17.155824508320727</v>
      </c>
      <c r="E5" s="8">
        <v>4100</v>
      </c>
      <c r="F5" s="7">
        <v>19.583492548719907</v>
      </c>
      <c r="G5" s="9">
        <v>5317.9189000000033</v>
      </c>
      <c r="H5" s="7">
        <v>17.377993349818937</v>
      </c>
      <c r="I5" s="9">
        <v>2579.0886300000016</v>
      </c>
      <c r="J5" s="7">
        <v>16.057725630746123</v>
      </c>
      <c r="K5" s="9">
        <v>2714.9917300000002</v>
      </c>
      <c r="L5" s="7">
        <v>19.11005900182878</v>
      </c>
      <c r="M5" s="16">
        <v>19.027280000000001</v>
      </c>
      <c r="N5" s="12">
        <v>11.838807184464217</v>
      </c>
      <c r="O5" s="16">
        <v>4.8112399999999997</v>
      </c>
      <c r="P5" s="12">
        <v>2.7932549306385974</v>
      </c>
      <c r="Q5" s="1"/>
    </row>
    <row r="6" spans="1:17" x14ac:dyDescent="0.25">
      <c r="A6" s="5" t="s">
        <v>5</v>
      </c>
      <c r="B6" s="5" t="s">
        <v>14</v>
      </c>
      <c r="C6" s="8">
        <v>105</v>
      </c>
      <c r="D6" s="7">
        <v>3.1770045385779122</v>
      </c>
      <c r="E6" s="8">
        <v>1168</v>
      </c>
      <c r="F6" s="7">
        <v>5.5789071455865491</v>
      </c>
      <c r="G6" s="9">
        <v>1188.0503000000001</v>
      </c>
      <c r="H6" s="7">
        <v>3.8823326569817342</v>
      </c>
      <c r="I6" s="9">
        <v>814.21276999999998</v>
      </c>
      <c r="J6" s="7">
        <v>5.0693896726262526</v>
      </c>
      <c r="K6" s="9">
        <v>353.20919000000009</v>
      </c>
      <c r="L6" s="7">
        <v>2.4861396026750153</v>
      </c>
      <c r="M6" s="16">
        <v>20.62838</v>
      </c>
      <c r="N6" s="12">
        <v>12.835014429170011</v>
      </c>
      <c r="O6" s="10" t="s">
        <v>24</v>
      </c>
      <c r="P6" s="11" t="s">
        <v>24</v>
      </c>
      <c r="Q6" s="1"/>
    </row>
    <row r="7" spans="1:17" x14ac:dyDescent="0.25">
      <c r="A7" s="5" t="s">
        <v>6</v>
      </c>
      <c r="B7" s="5" t="s">
        <v>15</v>
      </c>
      <c r="C7" s="8">
        <v>445</v>
      </c>
      <c r="D7" s="7">
        <v>13.464447806354011</v>
      </c>
      <c r="E7" s="8">
        <v>2630</v>
      </c>
      <c r="F7" s="7">
        <v>12.562094000764235</v>
      </c>
      <c r="G7" s="9">
        <v>4159.4429100000007</v>
      </c>
      <c r="H7" s="7">
        <v>13.59230416788257</v>
      </c>
      <c r="I7" s="9">
        <v>1885.7310399999999</v>
      </c>
      <c r="J7" s="7">
        <v>11.740795295468976</v>
      </c>
      <c r="K7" s="9">
        <v>2261.8985199999993</v>
      </c>
      <c r="L7" s="7">
        <v>15.920864029058821</v>
      </c>
      <c r="M7" s="16">
        <v>0.70582</v>
      </c>
      <c r="N7" s="7">
        <v>0.43916244922755815</v>
      </c>
      <c r="O7" s="16">
        <v>11.107559999999999</v>
      </c>
      <c r="P7" s="12">
        <v>6.4487006961540176</v>
      </c>
      <c r="Q7" s="1"/>
    </row>
    <row r="8" spans="1:17" x14ac:dyDescent="0.25">
      <c r="A8" s="5" t="s">
        <v>7</v>
      </c>
      <c r="B8" s="5" t="s">
        <v>16</v>
      </c>
      <c r="C8" s="8">
        <v>69</v>
      </c>
      <c r="D8" s="7">
        <v>2.0877458396369137</v>
      </c>
      <c r="E8" s="8">
        <v>499</v>
      </c>
      <c r="F8" s="7">
        <v>2.3834543370271302</v>
      </c>
      <c r="G8" s="9">
        <v>537.56081999999992</v>
      </c>
      <c r="H8" s="7">
        <v>1.7566511507129616</v>
      </c>
      <c r="I8" s="9">
        <v>237.21996999999993</v>
      </c>
      <c r="J8" s="7">
        <v>1.4769609497265797</v>
      </c>
      <c r="K8" s="9">
        <v>279.62978999999984</v>
      </c>
      <c r="L8" s="7">
        <v>1.9682350139493752</v>
      </c>
      <c r="M8" s="16">
        <v>4.8066199999999997</v>
      </c>
      <c r="N8" s="12">
        <v>2.9906874439746192</v>
      </c>
      <c r="O8" s="16">
        <v>15.90447</v>
      </c>
      <c r="P8" s="12">
        <v>9.2336360785771756</v>
      </c>
      <c r="Q8" s="1"/>
    </row>
    <row r="9" spans="1:17" x14ac:dyDescent="0.25">
      <c r="A9" s="5" t="s">
        <v>8</v>
      </c>
      <c r="B9" s="5" t="s">
        <v>17</v>
      </c>
      <c r="C9" s="8">
        <v>100</v>
      </c>
      <c r="D9" s="7">
        <v>3.0257186081694405</v>
      </c>
      <c r="E9" s="8">
        <v>562</v>
      </c>
      <c r="F9" s="7">
        <v>2.6843714176538023</v>
      </c>
      <c r="G9" s="9">
        <v>1313.8829099999998</v>
      </c>
      <c r="H9" s="7">
        <v>4.2935307780682281</v>
      </c>
      <c r="I9" s="9">
        <v>370.08800999999994</v>
      </c>
      <c r="J9" s="7">
        <v>2.3042138430926369</v>
      </c>
      <c r="K9" s="9">
        <v>934.90692999999987</v>
      </c>
      <c r="L9" s="7">
        <v>6.5805454934179872</v>
      </c>
      <c r="M9" s="16">
        <v>2.03796</v>
      </c>
      <c r="N9" s="12">
        <v>1.2680223074265315</v>
      </c>
      <c r="O9" s="16">
        <v>6.85</v>
      </c>
      <c r="P9" s="12">
        <v>3.976894994819296</v>
      </c>
      <c r="Q9" s="1"/>
    </row>
    <row r="10" spans="1:17" x14ac:dyDescent="0.25">
      <c r="A10" s="5" t="s">
        <v>9</v>
      </c>
      <c r="B10" s="5" t="s">
        <v>18</v>
      </c>
      <c r="C10" s="8">
        <v>212</v>
      </c>
      <c r="D10" s="7">
        <v>6.4145234493192138</v>
      </c>
      <c r="E10" s="8">
        <v>1821</v>
      </c>
      <c r="F10" s="7">
        <v>8.6979365685899879</v>
      </c>
      <c r="G10" s="9">
        <v>1553.7856599999993</v>
      </c>
      <c r="H10" s="7">
        <v>5.0774894040832397</v>
      </c>
      <c r="I10" s="9">
        <v>661.70129999999995</v>
      </c>
      <c r="J10" s="7">
        <v>4.119834348192998</v>
      </c>
      <c r="K10" s="9">
        <v>852.09802000000059</v>
      </c>
      <c r="L10" s="7">
        <v>5.9976769938601215</v>
      </c>
      <c r="M10" s="9">
        <v>39.986290000000011</v>
      </c>
      <c r="N10" s="7">
        <v>24.87954018294101</v>
      </c>
      <c r="O10" s="10" t="s">
        <v>24</v>
      </c>
      <c r="P10" s="11" t="s">
        <v>24</v>
      </c>
      <c r="Q10" s="1"/>
    </row>
    <row r="11" spans="1:17" x14ac:dyDescent="0.25">
      <c r="A11" s="5" t="s">
        <v>10</v>
      </c>
      <c r="B11" s="5" t="s">
        <v>19</v>
      </c>
      <c r="C11" s="8">
        <v>876</v>
      </c>
      <c r="D11" s="7">
        <v>26.505295007564296</v>
      </c>
      <c r="E11" s="8">
        <v>4772</v>
      </c>
      <c r="F11" s="7">
        <v>22.793274742071073</v>
      </c>
      <c r="G11" s="9">
        <v>8227.1742700000032</v>
      </c>
      <c r="H11" s="7">
        <v>26.884911643135705</v>
      </c>
      <c r="I11" s="9">
        <v>4687.5474799999974</v>
      </c>
      <c r="J11" s="7">
        <v>29.185251890678654</v>
      </c>
      <c r="K11" s="9">
        <v>3395.3552099999952</v>
      </c>
      <c r="L11" s="7">
        <v>23.898945134269951</v>
      </c>
      <c r="M11" s="9">
        <v>25.392939999999999</v>
      </c>
      <c r="N11" s="7">
        <v>15.799532066941191</v>
      </c>
      <c r="O11" s="16">
        <v>118.87867999999999</v>
      </c>
      <c r="P11" s="12">
        <v>69.017230289448875</v>
      </c>
      <c r="Q11" s="1"/>
    </row>
    <row r="12" spans="1:17" x14ac:dyDescent="0.25">
      <c r="A12" s="5" t="s">
        <v>11</v>
      </c>
      <c r="B12" s="5" t="s">
        <v>20</v>
      </c>
      <c r="C12" s="8">
        <v>331</v>
      </c>
      <c r="D12" s="7">
        <v>10.015128593040847</v>
      </c>
      <c r="E12" s="8">
        <v>1406</v>
      </c>
      <c r="F12" s="7">
        <v>6.7157050057317536</v>
      </c>
      <c r="G12" s="9">
        <v>1948.4457699999998</v>
      </c>
      <c r="H12" s="7">
        <v>6.3671669820957248</v>
      </c>
      <c r="I12" s="9">
        <v>563.78581000000042</v>
      </c>
      <c r="J12" s="7">
        <v>3.5102003654244194</v>
      </c>
      <c r="K12" s="9">
        <v>1369.7909799999995</v>
      </c>
      <c r="L12" s="7">
        <v>9.641571338404356</v>
      </c>
      <c r="M12" s="9">
        <v>14.86899</v>
      </c>
      <c r="N12" s="7">
        <v>9.2515118102916745</v>
      </c>
      <c r="O12" s="10" t="s">
        <v>24</v>
      </c>
      <c r="P12" s="11" t="s">
        <v>24</v>
      </c>
      <c r="Q12" s="1"/>
    </row>
    <row r="13" spans="1:17" x14ac:dyDescent="0.25">
      <c r="A13" s="6">
        <v>10</v>
      </c>
      <c r="B13" s="5" t="s">
        <v>21</v>
      </c>
      <c r="C13" s="8">
        <v>79</v>
      </c>
      <c r="D13" s="7">
        <v>2.3903177004538581</v>
      </c>
      <c r="E13" s="8">
        <v>450</v>
      </c>
      <c r="F13" s="7">
        <v>2.1494077187619411</v>
      </c>
      <c r="G13" s="9">
        <v>404.63015000000007</v>
      </c>
      <c r="H13" s="7">
        <v>1.3222578583957412</v>
      </c>
      <c r="I13" s="9">
        <v>227.09632000000002</v>
      </c>
      <c r="J13" s="7">
        <v>1.4139298494414758</v>
      </c>
      <c r="K13" s="9">
        <v>177.53383000000002</v>
      </c>
      <c r="L13" s="7">
        <v>1.2496104237196481</v>
      </c>
      <c r="M13" s="10" t="s">
        <v>24</v>
      </c>
      <c r="N13" s="11" t="s">
        <v>24</v>
      </c>
      <c r="O13" s="10" t="s">
        <v>24</v>
      </c>
      <c r="P13" s="11" t="s">
        <v>24</v>
      </c>
      <c r="Q13" s="1"/>
    </row>
    <row r="14" spans="1:17" x14ac:dyDescent="0.25">
      <c r="A14" s="6">
        <v>11</v>
      </c>
      <c r="B14" s="5" t="s">
        <v>22</v>
      </c>
      <c r="C14" s="8">
        <v>184</v>
      </c>
      <c r="D14" s="7">
        <v>5.5673222390317703</v>
      </c>
      <c r="E14" s="8">
        <v>1149</v>
      </c>
      <c r="F14" s="7">
        <v>5.4881543752388229</v>
      </c>
      <c r="G14" s="9">
        <v>3251.6196200000004</v>
      </c>
      <c r="H14" s="7">
        <v>10.625702496610234</v>
      </c>
      <c r="I14" s="9">
        <v>2540.76665</v>
      </c>
      <c r="J14" s="7">
        <v>15.819128231141843</v>
      </c>
      <c r="K14" s="9">
        <v>709.28584999999998</v>
      </c>
      <c r="L14" s="7">
        <v>4.9924625157743217</v>
      </c>
      <c r="M14" s="9">
        <v>1.5671900000000001</v>
      </c>
      <c r="N14" s="7">
        <v>0.97510838288081514</v>
      </c>
      <c r="O14" s="10" t="s">
        <v>24</v>
      </c>
      <c r="P14" s="11" t="s">
        <v>24</v>
      </c>
      <c r="Q14" s="1"/>
    </row>
    <row r="15" spans="1:17" x14ac:dyDescent="0.25">
      <c r="A15" s="6">
        <v>12</v>
      </c>
      <c r="B15" s="5" t="s">
        <v>23</v>
      </c>
      <c r="C15" s="8">
        <v>186</v>
      </c>
      <c r="D15" s="7">
        <v>5.6278366111951588</v>
      </c>
      <c r="E15" s="8">
        <v>1441</v>
      </c>
      <c r="F15" s="7">
        <v>6.8828811616354608</v>
      </c>
      <c r="G15" s="9">
        <v>1459.58035</v>
      </c>
      <c r="H15" s="7">
        <v>4.7696435565849606</v>
      </c>
      <c r="I15" s="9">
        <v>687.4983299999999</v>
      </c>
      <c r="J15" s="7">
        <v>4.2804498559385094</v>
      </c>
      <c r="K15" s="9">
        <v>735.67179999999951</v>
      </c>
      <c r="L15" s="7">
        <v>5.1781857560139128</v>
      </c>
      <c r="M15" s="9">
        <v>24.06382</v>
      </c>
      <c r="N15" s="7">
        <v>14.972551258070188</v>
      </c>
      <c r="O15" s="16">
        <v>12.34642</v>
      </c>
      <c r="P15" s="12">
        <v>7.167943927290052</v>
      </c>
      <c r="Q15" s="3"/>
    </row>
    <row r="16" spans="1:17" ht="17.25" customHeight="1" x14ac:dyDescent="0.25">
      <c r="A16" s="13" t="s">
        <v>1</v>
      </c>
      <c r="B16" s="13"/>
      <c r="C16" s="14">
        <f>SUM(C4:C15)</f>
        <v>3305</v>
      </c>
      <c r="D16" s="14">
        <f t="shared" ref="D16:M16" si="0">SUM(D4:D15)</f>
        <v>100</v>
      </c>
      <c r="E16" s="14">
        <f t="shared" si="0"/>
        <v>20936</v>
      </c>
      <c r="F16" s="14">
        <f t="shared" si="0"/>
        <v>99.999999999999986</v>
      </c>
      <c r="G16" s="14">
        <f t="shared" si="0"/>
        <v>30601.455490000008</v>
      </c>
      <c r="H16" s="14">
        <f t="shared" si="0"/>
        <v>100</v>
      </c>
      <c r="I16" s="14">
        <f t="shared" si="0"/>
        <v>16061.356940000001</v>
      </c>
      <c r="J16" s="14">
        <f t="shared" si="0"/>
        <v>100</v>
      </c>
      <c r="K16" s="14">
        <f t="shared" si="0"/>
        <v>14207.134209999995</v>
      </c>
      <c r="L16" s="14">
        <f t="shared" si="0"/>
        <v>100</v>
      </c>
      <c r="M16" s="14">
        <f t="shared" si="0"/>
        <v>160.71957000000003</v>
      </c>
      <c r="N16" s="14">
        <f>SUM(N4:N15)</f>
        <v>100</v>
      </c>
      <c r="O16" s="14">
        <f>SUM(O4:O15)</f>
        <v>172.24492999999998</v>
      </c>
      <c r="P16" s="14">
        <f>SUM(P4:P15)</f>
        <v>100.00000000000001</v>
      </c>
      <c r="Q16" s="1"/>
    </row>
    <row r="17" spans="1:17" ht="17.25" customHeight="1" x14ac:dyDescent="0.25">
      <c r="A17" s="13"/>
      <c r="B17" s="13"/>
      <c r="C17" s="14"/>
      <c r="D17" s="15"/>
      <c r="E17" s="14"/>
      <c r="F17" s="15"/>
      <c r="G17" s="14"/>
      <c r="H17" s="15"/>
      <c r="I17" s="14"/>
      <c r="J17" s="15"/>
      <c r="K17" s="14"/>
      <c r="L17" s="15"/>
      <c r="M17" s="14"/>
      <c r="N17" s="15"/>
      <c r="O17" s="14"/>
      <c r="P17" s="15"/>
      <c r="Q17" s="1"/>
    </row>
    <row r="18" spans="1:17" x14ac:dyDescent="0.25">
      <c r="A18" s="4" t="s">
        <v>0</v>
      </c>
    </row>
    <row r="19" spans="1:17" x14ac:dyDescent="0.25">
      <c r="A19" t="s">
        <v>40</v>
      </c>
    </row>
    <row r="20" spans="1:17" x14ac:dyDescent="0.25">
      <c r="A20" t="s">
        <v>41</v>
      </c>
    </row>
    <row r="21" spans="1:17" x14ac:dyDescent="0.25">
      <c r="A21" t="s">
        <v>44</v>
      </c>
    </row>
    <row r="23" spans="1:17" x14ac:dyDescent="0.25">
      <c r="A23" s="4" t="s">
        <v>25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</sheetData>
  <conditionalFormatting sqref="B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{6F78EFED-BB30-4BC9-8F43-3A00096907BB}</x14:id>
        </ext>
      </extLst>
    </cfRule>
  </conditionalFormatting>
  <pageMargins left="0.41083333333333333" right="0.39531250000000001" top="0.92718750000000005" bottom="0.75" header="0.3" footer="0.3"/>
  <pageSetup paperSize="9" scale="70" orientation="landscape" r:id="rId1"/>
  <headerFooter>
    <oddHeader>&amp;L&amp;G</oddHeader>
  </headerFooter>
  <legacyDrawingHF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F78EFED-BB30-4BC9-8F43-3A00096907B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1-2026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2016-02-10T15:45:01Z</dcterms:created>
  <dcterms:modified xsi:type="dcterms:W3CDTF">2026-02-10T21:05:35Z</dcterms:modified>
</cp:coreProperties>
</file>